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fox\Dropbox\BMA Work Files\ABG\ABG Site\Site\bodyshopclips\pdf\"/>
    </mc:Choice>
  </mc:AlternateContent>
  <xr:revisionPtr revIDLastSave="0" documentId="13_ncr:1_{D763FD53-C5C1-4A9D-9A30-279FAB3445EC}" xr6:coauthVersionLast="45" xr6:coauthVersionMax="45" xr10:uidLastSave="{00000000-0000-0000-0000-000000000000}"/>
  <workbookProtection lockStructure="1"/>
  <bookViews>
    <workbookView xWindow="7560" yWindow="210" windowWidth="19935" windowHeight="15540" xr2:uid="{00000000-000D-0000-FFFF-FFFF00000000}"/>
  </bookViews>
  <sheets>
    <sheet name="Invoice" sheetId="2" r:id="rId1"/>
    <sheet name="Item Numbers" sheetId="1" r:id="rId2"/>
    <sheet name="Fastener Details with Pictures" sheetId="3" r:id="rId3"/>
  </sheets>
  <definedNames>
    <definedName name="_xlnm.Print_Area" localSheetId="0">Invoice!$B$2:$M$62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1" i="2" l="1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J47" i="2"/>
  <c r="I12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8" i="2"/>
  <c r="J49" i="2"/>
  <c r="J50" i="2"/>
  <c r="J51" i="2"/>
  <c r="J52" i="2"/>
  <c r="J30" i="2"/>
  <c r="M30" i="2"/>
  <c r="D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8" i="2"/>
  <c r="M49" i="2"/>
  <c r="M50" i="2"/>
  <c r="M51" i="2"/>
  <c r="M52" i="2"/>
  <c r="M53" i="2"/>
  <c r="M57" i="2"/>
  <c r="M62" i="2"/>
  <c r="L55" i="2" l="1"/>
</calcChain>
</file>

<file path=xl/sharedStrings.xml><?xml version="1.0" encoding="utf-8"?>
<sst xmlns="http://schemas.openxmlformats.org/spreadsheetml/2006/main" count="630" uniqueCount="554">
  <si>
    <t>BSF Part Number</t>
  </si>
  <si>
    <t>Description</t>
  </si>
  <si>
    <t>Price</t>
  </si>
  <si>
    <t>Quantity</t>
  </si>
  <si>
    <t>Customer:</t>
  </si>
  <si>
    <t>Linden, NJ  07036</t>
  </si>
  <si>
    <t>Insurance Company:</t>
  </si>
  <si>
    <t>Company:</t>
  </si>
  <si>
    <t>Supplier:</t>
  </si>
  <si>
    <t>BMA Distributing</t>
  </si>
  <si>
    <t>Invoice Date:</t>
  </si>
  <si>
    <t>Repair Order No:</t>
  </si>
  <si>
    <t>Invoice No:</t>
  </si>
  <si>
    <t>Part #</t>
  </si>
  <si>
    <t>Total</t>
  </si>
  <si>
    <t>Total:</t>
  </si>
  <si>
    <t>INVOICE</t>
  </si>
  <si>
    <t>BODY  SHOP  FASTENERS</t>
  </si>
  <si>
    <t>Price ea</t>
  </si>
  <si>
    <t>Vehicle:</t>
  </si>
  <si>
    <t>Claim No:</t>
  </si>
  <si>
    <t>Plastic Push - Type Rivet - 6mm Hole</t>
  </si>
  <si>
    <t>Plastic Push - Type Rivet - 1/4 Hole</t>
  </si>
  <si>
    <t>Plastic Push - Type Rivet - 8mm Hole</t>
  </si>
  <si>
    <t>Black Nylon Drive Rivet - 6.5mm Hole</t>
  </si>
  <si>
    <t>Black Nylon Drive Rivet - 8mm Hole</t>
  </si>
  <si>
    <t>Black Nylon Rivet - Lg Flange - 8mm Hole</t>
  </si>
  <si>
    <t>Black Nylon Drive Rivet - 9.5mm Hole</t>
  </si>
  <si>
    <t>Plastic Push - Type Rivet - 9.5mm Hole</t>
  </si>
  <si>
    <t>Plastic Push - Type Rivet - 1/4'' Hole</t>
  </si>
  <si>
    <t>Plastic Drive Rivet - Lg Flange - 7mm Hole</t>
  </si>
  <si>
    <t>Plastic Drive Rivet - Lg Flange - 8mm Hole</t>
  </si>
  <si>
    <t>Hood Insulation Retainer</t>
  </si>
  <si>
    <t>Plastic Push -Type Rivet - 9.5mm Hole</t>
  </si>
  <si>
    <t>Plastic Push-Type Rivet - 12mm Hole</t>
  </si>
  <si>
    <t>Plastic Push Retainer - 1/4" Hole</t>
  </si>
  <si>
    <t>Plastic Push Retainer - Lg Flange - 1/4 Hole</t>
  </si>
  <si>
    <t>Plastic Trim Retainer - 6.3mm Hole</t>
  </si>
  <si>
    <t>Plastic Push Retainer - 5/16" Hole</t>
  </si>
  <si>
    <t>Plastic Push Retainer - 12mm Hole</t>
  </si>
  <si>
    <t>Plastic Door Panel Fastener</t>
  </si>
  <si>
    <t>Weatherstrip Retainer - 4.5mm Hole</t>
  </si>
  <si>
    <t>Trimpanel Retainer - 6.4mm Hole</t>
  </si>
  <si>
    <t>Black Plastic Retainer - 4mm Hole</t>
  </si>
  <si>
    <t>Black Plastic Retainer - 4.5mm Hole</t>
  </si>
  <si>
    <t>Black Plastic Push - In Retainer</t>
  </si>
  <si>
    <t>Black Plastic Panel Retainer - 4.5mm Hole</t>
  </si>
  <si>
    <t>Weatherstrip Retainer - 5.3mm Hole</t>
  </si>
  <si>
    <t>Black Plastic Push - In Retainer - 5.5mm Hole</t>
  </si>
  <si>
    <t>Black Push In Retainer - Long - 6.4mm Hole</t>
  </si>
  <si>
    <t>Black Plastic Push - In Retainer - 6.4mm Hole</t>
  </si>
  <si>
    <t>Black Plastic Panel Retainer - 6.4mm Hole</t>
  </si>
  <si>
    <t>Black Plastic Trim Retainer - 7mm Hole</t>
  </si>
  <si>
    <t>Black Plastic Push - In Retainer - 7mm Hole</t>
  </si>
  <si>
    <t>Black Plastic Push - In Retainer - 7.1mm Hole</t>
  </si>
  <si>
    <t>Black Plastic Push - In Retainer - 7.8mm Hole</t>
  </si>
  <si>
    <t>Black Plastic Push Trim Retainer - 7.8mm Hole</t>
  </si>
  <si>
    <t>Black Plastic Trim Retainer - 9mm Hole</t>
  </si>
  <si>
    <t xml:space="preserve">Black Plastic Panel Fastener </t>
  </si>
  <si>
    <t>Black Plastic Push - In Retainer - 10mm Hole</t>
  </si>
  <si>
    <t xml:space="preserve">Metric Body Bolt W / Washer - 6 x 20mm </t>
  </si>
  <si>
    <t>Metric Body Bolt W / Washer - 6 x 28mm</t>
  </si>
  <si>
    <t>Metric Body Bolt Lg Washer - 6 x 25mm</t>
  </si>
  <si>
    <t>Metric Body Bolt W / Washer - 6 x 25mm</t>
  </si>
  <si>
    <t>Metric Body Bolt W / Washer - 6 x 35mm</t>
  </si>
  <si>
    <t>Metric Hex Body Bolt - 8 x 25mm</t>
  </si>
  <si>
    <t>Metric Body Bolt W / Washer - 8 x 30mm</t>
  </si>
  <si>
    <t>Metric Body Bolt W / Washer - 10 x 40mm</t>
  </si>
  <si>
    <t>Metric Hex Flange Nut - 5mm</t>
  </si>
  <si>
    <t>Metric Hex Flange Nut - 6mm</t>
  </si>
  <si>
    <t>Metric Hex Flange Nut - 8mm</t>
  </si>
  <si>
    <t>Metric Hex Flange Nut- 10mm</t>
  </si>
  <si>
    <t>Metric "u" Type Speed Nut - 6mm Short</t>
  </si>
  <si>
    <t>Metric "u" Type Speed Nut - 6mm Long</t>
  </si>
  <si>
    <t>Metric "u" Type Speed Nut - 8mm Short</t>
  </si>
  <si>
    <t>Metric "u" Type Speed Nut - 8mm Long</t>
  </si>
  <si>
    <t>Metric "u" Type Speed Nut - 10mm</t>
  </si>
  <si>
    <t>Rivet - 1/8" Aluminum - Black - 3/8" Flange</t>
  </si>
  <si>
    <t>Rivet - 5/32" Aluminum - Split - Type</t>
  </si>
  <si>
    <t>Rivet - 4.8mm Aluminum - Split Type</t>
  </si>
  <si>
    <t>Rivet - 3/16" Aluminum - Split Type</t>
  </si>
  <si>
    <t>Rivet - 5/32" Aluminum - Large Flange</t>
  </si>
  <si>
    <t>Rivet - 3/16" Aluminum - Split Type Short</t>
  </si>
  <si>
    <t>Rivet - 3/16" Aluminum - Split Type Large</t>
  </si>
  <si>
    <t>Rivet - 3/16" Aluminum - Lg Flange - Black</t>
  </si>
  <si>
    <t>Rivet - 1/4" Steel - Lg Flange Black</t>
  </si>
  <si>
    <t>Rivet - 1/4" Steel - Zinc Plated</t>
  </si>
  <si>
    <t>Rivet - 1/4" Aluminum - Split Type</t>
  </si>
  <si>
    <t>Rivet - 1/4 Aluminum - Split Type - Long</t>
  </si>
  <si>
    <t>Rivet - Black - Nylon - 5mm - Short</t>
  </si>
  <si>
    <t>Rivet - Black Nylon - 5mm - Long</t>
  </si>
  <si>
    <t>Rivet - Black Nylon - 5.6mm - Lg Flange</t>
  </si>
  <si>
    <t>Rivet - Black Nylon - 6.3mm - Short</t>
  </si>
  <si>
    <t>Rivet - Black Nylon - 6.3mm - Long</t>
  </si>
  <si>
    <t>Rivet - Black Nylon - 7mm - Lg Flange</t>
  </si>
  <si>
    <t>Plastic Screw Retainer - 9mm Hole - Sm Flange</t>
  </si>
  <si>
    <t>Plastic Screw Retainer - 9mm Hole - Lg Flange</t>
  </si>
  <si>
    <t>Plastic Screw Retainer - 10mm Hole - Lg Flange</t>
  </si>
  <si>
    <t>Plastic Screw Rivet - 8mm Hole - Long</t>
  </si>
  <si>
    <t xml:space="preserve">Plastic Screw Rivet - 8mm Hole </t>
  </si>
  <si>
    <t xml:space="preserve">Plastic Screw Retainer - 10mm Hole   </t>
  </si>
  <si>
    <t>Plastic Push - Type Retainer - 7mm Hole</t>
  </si>
  <si>
    <t>Plastic Push - Type Retainer - 8mm Hole</t>
  </si>
  <si>
    <t>Plastic Push - Type Retainer - 8mm Hole - Long</t>
  </si>
  <si>
    <t>Plastic Push - Type Retainer - 9mm Hole</t>
  </si>
  <si>
    <t>Plastic Push - Type Retainer - 9mm Hole - Long</t>
  </si>
  <si>
    <t>Plastic Push - Type Rivet - 9mm Hole</t>
  </si>
  <si>
    <t>Plastic Push - Type Rivet - 9mm Hole - Long</t>
  </si>
  <si>
    <t>Plastic Push - Type Retainer - 10mm Hole</t>
  </si>
  <si>
    <t>Plastic Push - Type Retainer - 10mm Hole - Short</t>
  </si>
  <si>
    <t>Plastic Push - Type Retainer - 10mm Hole - Long</t>
  </si>
  <si>
    <t>Trim Retaining Clip - 4mm Hole</t>
  </si>
  <si>
    <t>Trim Retaining Clip - 5mm Hole</t>
  </si>
  <si>
    <t>Trim Retaining Clip - 6mm Hole</t>
  </si>
  <si>
    <t>Weatherstrip Clip - 5mm Hole</t>
  </si>
  <si>
    <t>Weatherstrip Clip - 6mm Hole</t>
  </si>
  <si>
    <t>Plastic Push - In Retainer - 5mm Hole</t>
  </si>
  <si>
    <t>Plastic Push - In Retainer - 5.5mm Hole</t>
  </si>
  <si>
    <t>Plastic Push - In Retainer - 6mm Hole</t>
  </si>
  <si>
    <t>Plastic Screw Retainer - 6mm Hole</t>
  </si>
  <si>
    <t>Plastic Screw Retainer - 6mm Hole - Lg Flange</t>
  </si>
  <si>
    <t>Plastic Screw Retainer - 7mm Hole</t>
  </si>
  <si>
    <t>Plastic Screw Rivet - 8mm Hole</t>
  </si>
  <si>
    <t>Plastic Screw Rivet - 8mm Hole - Lg Flange</t>
  </si>
  <si>
    <t>Plastic Screw - Type Rivet - 8mm Hole</t>
  </si>
  <si>
    <t>Plastic - Type - 9mm sq Hole</t>
  </si>
  <si>
    <t>Plastic - Type - 9mm Hole</t>
  </si>
  <si>
    <t>Plastic - Type - 10mm Hole</t>
  </si>
  <si>
    <t>Plastic - Type - 8mm Hole</t>
  </si>
  <si>
    <t xml:space="preserve">Plastic Screw Grommet - # 10 </t>
  </si>
  <si>
    <t>Plastic Screw Grommet - # 4</t>
  </si>
  <si>
    <t>Plastic Screw Grommet - # 5</t>
  </si>
  <si>
    <t>Plastic Screw Grommet - # 8</t>
  </si>
  <si>
    <t>Plastic Fender Grommet - # 12</t>
  </si>
  <si>
    <t>Plastic Fender Grommet - 6mm</t>
  </si>
  <si>
    <t xml:space="preserve">Plastic Grille Retainer </t>
  </si>
  <si>
    <t>Front Bumper Cushion Retainer</t>
  </si>
  <si>
    <t>Nylon "u" Type Nut - 5mm Hole</t>
  </si>
  <si>
    <t>Nylon "u" Type Nut - 6mm Hole</t>
  </si>
  <si>
    <t>Plastic Fender Grommet - 9mm</t>
  </si>
  <si>
    <t>Plastic Fender Grommet - 6mm - Long</t>
  </si>
  <si>
    <t>Rivet - 1/8" Aluminum W / Plastic Seal</t>
  </si>
  <si>
    <t>Rivet - 3/16" Aluminum W / Plastic Seal</t>
  </si>
  <si>
    <t>Rivet - 1/4" Aluminum W / Plastic Seal</t>
  </si>
  <si>
    <t>Plastic Door Panel Clip - 8mm Hole</t>
  </si>
  <si>
    <t>Plastic Door Panel Clip - 8.5mm Hole</t>
  </si>
  <si>
    <t>Plastic Door Panel Clip - 9mm Hole</t>
  </si>
  <si>
    <t>Plastic Door Panel Clip - 9.5mm Hole</t>
  </si>
  <si>
    <t>Metal Bumper Strip Retainer</t>
  </si>
  <si>
    <t>Plastic Hood Seal Retainer - 5mm Hole</t>
  </si>
  <si>
    <t>Plastic Hood Insulation Clip</t>
  </si>
  <si>
    <t>Plastic Hood Retaining Clip</t>
  </si>
  <si>
    <t>Sheet Metal Screw - 8 x 3/8" - Zinc</t>
  </si>
  <si>
    <t>Sheet Metal Screw - 8 x 1/2 - Chrome</t>
  </si>
  <si>
    <t>Sheet Metal Screw - 8 x 1/2 - Teks</t>
  </si>
  <si>
    <t>Sheet Metal Screw - 8 x 1/2 - Black</t>
  </si>
  <si>
    <t>Washer Head Screw - 8 x 3/4 - Chrome</t>
  </si>
  <si>
    <t>Washer Head Screw - 8 x 1" - Chrome</t>
  </si>
  <si>
    <t>Washer Head Screw - 8 x 3/4 - Black</t>
  </si>
  <si>
    <t>Washer Head Screw - 8 x 1" - Black</t>
  </si>
  <si>
    <t>Truss Head Screw - 4.2 x 16mm - Black</t>
  </si>
  <si>
    <t>Sheet Metal Screw - 8 x 1/2" - Zinc</t>
  </si>
  <si>
    <t>Sheet Metal Screw - 8 x 3/4 - Zinc</t>
  </si>
  <si>
    <t>Sheet Metal Screw - 8 x 1" - Zinc</t>
  </si>
  <si>
    <t>Sheet Metal Screw - 10 x 3/4 - Zinc</t>
  </si>
  <si>
    <t>Sheet Metal Screw - 10 x 1" Zinc</t>
  </si>
  <si>
    <t>Sheet Metal Screw - 8 x 1/2 - Zinc</t>
  </si>
  <si>
    <t>Sheet Metal Screw - 10 x 1" - Zinc</t>
  </si>
  <si>
    <t>Sheet Metal Screw - 8 x 3/4 - Black</t>
  </si>
  <si>
    <t>Sheet Metal Screw - 8 x 1" - Black</t>
  </si>
  <si>
    <r>
      <t>Sheet Metal Screw - 8 x 1-1/4</t>
    </r>
    <r>
      <rPr>
        <vertAlign val="superscript"/>
        <sz val="10"/>
        <rFont val="Arial"/>
        <family val="2"/>
      </rPr>
      <t xml:space="preserve"> - </t>
    </r>
    <r>
      <rPr>
        <sz val="10"/>
        <rFont val="Arial"/>
        <family val="2"/>
      </rPr>
      <t>Zinc</t>
    </r>
  </si>
  <si>
    <t>Sheet Metal Screw - 8 x 1-1/4 - Zinc</t>
  </si>
  <si>
    <t>Sheet Metal Screw - 8 x 1-1/2 - Zinc</t>
  </si>
  <si>
    <t>Sheet Metal Screw - 10 x 1-1/2 - Zinc</t>
  </si>
  <si>
    <t>Sheet Metal Screw - 8 x 1-1/4 - Black</t>
  </si>
  <si>
    <t>Hex Sheet Metal Screw - 4.5 x 12mm</t>
  </si>
  <si>
    <t>Hex Sheet Metal Screw - 4.8 x 17mm</t>
  </si>
  <si>
    <t>Hex Sheet Metal Screw - 4.8 x 25mm</t>
  </si>
  <si>
    <t>Phillips Washer Head Screw - 4.2 x 13mm</t>
  </si>
  <si>
    <t>Phillips Washer Head Screw - 4.2 x 20mm</t>
  </si>
  <si>
    <t>Phillips Pan Head Screw - 8 x 3/4"</t>
  </si>
  <si>
    <t>Phillips Pan Head Screw - 4.2 x 25mm</t>
  </si>
  <si>
    <t>Phillips Truss Head Screw - 5 x 15mm</t>
  </si>
  <si>
    <t>Phillips Truss Head Screw - 5 x 16mm</t>
  </si>
  <si>
    <t>Phillips Truss Head Screw - 6.3 x 16mm</t>
  </si>
  <si>
    <t>Hex Sheet Metal Screw - 4.2 x 20mm</t>
  </si>
  <si>
    <t xml:space="preserve">Hex Sheet Metal Screw - 10 x 5/8" </t>
  </si>
  <si>
    <t>Phillips Washer Head Screw - 10 x 3/4"</t>
  </si>
  <si>
    <t>Hex Sheet Metal Screw - 4.2 x 25mm</t>
  </si>
  <si>
    <t xml:space="preserve">Hex Sheet Metal Screw - 14 x 5/8" </t>
  </si>
  <si>
    <t>Hex Sheet Metal Screw - 6.3 x 20mm</t>
  </si>
  <si>
    <t>Hex Sheet Metal Screw - 14 x 3/4"</t>
  </si>
  <si>
    <t>Hex  Sheet Metal Screw - 14 x 1"</t>
  </si>
  <si>
    <t>Hex Sheet Metal Screw - 5/16 x 1"</t>
  </si>
  <si>
    <t>Hex Sheet Metal Screw - 5/16 x 7/8"</t>
  </si>
  <si>
    <t>Hex Sheet Metal Screw - 6.3 x 25mm</t>
  </si>
  <si>
    <t xml:space="preserve">Rivet - 1/8" Aluminum - Black  </t>
  </si>
  <si>
    <t>Rivet - 1/8" Steel - 1/8 - 1/4 Grip Range</t>
  </si>
  <si>
    <t>Rivet - 1/8" Steel - 1/4 - 3/8 Grip Range</t>
  </si>
  <si>
    <t>Rivet - 1/8" Steel - 1/8 - 1/4 Lg Flange</t>
  </si>
  <si>
    <t>Rivet - 1/8" Aluminum - 1/8 - 1/4" Grip Range</t>
  </si>
  <si>
    <t>Rivet - 1/8" Alum - Black - 1/8 - 1/4" Grip Range</t>
  </si>
  <si>
    <t>Rivet - 1/8" Aluminum - 1/4 - 3/8" Grip Range</t>
  </si>
  <si>
    <t>Rivet - 1/8" Alum - Black - 1/4- 3/8" Grip Range</t>
  </si>
  <si>
    <t>Rivet - 1/8" Aluminum - 1/8 - 1/4" Lg Flange</t>
  </si>
  <si>
    <t>Rivet - 5/32" Aluminum - 1/8 - 1/4" Grip Range</t>
  </si>
  <si>
    <t>Rivet - 5/32" Aluminum - 1/4 - 3/8" Grip Range</t>
  </si>
  <si>
    <t>Rivet - 3/16" Aluminum - 1/8 - 1/4 Grip Range</t>
  </si>
  <si>
    <t>Rivet - 3/16" Aluminum - 1/4 - 3/8" Grip Range</t>
  </si>
  <si>
    <t>Rivet - 3/16" Split Type - Alum / Steel</t>
  </si>
  <si>
    <t>Rivet - 3/16" Aluminum - 1/4 - 3/8 - Lg Flange</t>
  </si>
  <si>
    <t>Rivet - 3/16" Aluminum - 1/2 - 5/8 - Lg Flange</t>
  </si>
  <si>
    <t>Rivet - 1/4" Peel Type - Zinc &amp; Black</t>
  </si>
  <si>
    <t>Rivet - 1/4" Split Type - Zinc</t>
  </si>
  <si>
    <t xml:space="preserve">Rivet - 1/4" Peel Type - Zinc  </t>
  </si>
  <si>
    <t>Plastic Screw Grommet - # 8 Size</t>
  </si>
  <si>
    <t>Metal Screw Retainer - # 8</t>
  </si>
  <si>
    <t>Plastic Retainer - 12.5mm Hole</t>
  </si>
  <si>
    <t>Plastic License Plate Nut - #14 Size</t>
  </si>
  <si>
    <t>Weatherstrip Retainer - 5.5mm Hole</t>
  </si>
  <si>
    <t>Plastic Weatherstrip Retainer - 5.5mm Hole</t>
  </si>
  <si>
    <t>Black Nylon Weatherstrip Retainer</t>
  </si>
  <si>
    <t>Wire Loom Routing Clip - .413 dia</t>
  </si>
  <si>
    <t>License Plate Screw - 1/4 - 5/8" - Zinc</t>
  </si>
  <si>
    <t>License Plate Screw - 1/4 - 3/4" Zinc</t>
  </si>
  <si>
    <t>License Plate Screw - 6 x 20mm - Hex</t>
  </si>
  <si>
    <t>License Plate Screw &amp; Nut - 1/4 x 5/8"</t>
  </si>
  <si>
    <t>Wire Loom Routing Clip - 1/2" dia</t>
  </si>
  <si>
    <t xml:space="preserve">Plastic Trim Panel Retainer </t>
  </si>
  <si>
    <t>Black Plastic Door Panel Retainer</t>
  </si>
  <si>
    <t>Plastic Door Panel Retainer</t>
  </si>
  <si>
    <t>Wire Loom Routing Clip - 3/4" dia</t>
  </si>
  <si>
    <t>License Plate Screw - 6 x 16mm</t>
  </si>
  <si>
    <t>"U" Type Speed Unit - # 8 Screw Size</t>
  </si>
  <si>
    <t>"U" Type Speed Unit - #14 Screw Size</t>
  </si>
  <si>
    <t>Body Shim - "C" Type - 1/16" Thick</t>
  </si>
  <si>
    <t>Body Shim - "C" Type - 1/8" Thick</t>
  </si>
  <si>
    <t>Metric Thread Cutting Nut - 4mm</t>
  </si>
  <si>
    <t>Metric Thread Cutting Nut - 5mm</t>
  </si>
  <si>
    <t>Metric Thread Cutting Nut - 6.3mm</t>
  </si>
  <si>
    <t xml:space="preserve">Metal Thread Cutting Nut - 5/16" </t>
  </si>
  <si>
    <t>Push Nut Bolt Retainer - 6.0mm</t>
  </si>
  <si>
    <t>Body Shim - Zinc - 1/16" Thick</t>
  </si>
  <si>
    <t>Push Nut Bolt Retainer - 8mm</t>
  </si>
  <si>
    <t>Push Nut Bolt Retainer - 10mm</t>
  </si>
  <si>
    <t>Push Nut Bolt Retainer - 12mm</t>
  </si>
  <si>
    <t>Push Nut Bolt Retainer - 8mm - Lg Flange</t>
  </si>
  <si>
    <t>Push Nut Bolt Retainer - 10mm - Lg Flange</t>
  </si>
  <si>
    <t>Body Shim - Zinc - 1/8" Thick</t>
  </si>
  <si>
    <t>Rivet - 4.4mm - Aluminum w/ Plastic Seal</t>
  </si>
  <si>
    <t>Fender Washer - 1/4 x 1-1/4 - Zinc</t>
  </si>
  <si>
    <t>Fender Washer - 5/16 x 1-1/2 - Zinc</t>
  </si>
  <si>
    <t>Body Shim - Zinc - 3/16" Thick</t>
  </si>
  <si>
    <t>D-2R</t>
  </si>
  <si>
    <t>D-3S</t>
  </si>
  <si>
    <t>#24 Miniature Bulb</t>
  </si>
  <si>
    <t>H-1 Automotive Bulb</t>
  </si>
  <si>
    <t>H-3 Automotive Bulb</t>
  </si>
  <si>
    <t>H-3C Automotive Bulb</t>
  </si>
  <si>
    <t>H-4 Automotive Bulb</t>
  </si>
  <si>
    <t>H-7 Automotive Bulb</t>
  </si>
  <si>
    <t>H-8 Automotive Bulb</t>
  </si>
  <si>
    <t>H-9 Automotive Bulb</t>
  </si>
  <si>
    <t>(9145) Automotive Bulb</t>
  </si>
  <si>
    <t>H-10 Automotive Bulb</t>
  </si>
  <si>
    <t>H-11 Automotive Bulb</t>
  </si>
  <si>
    <t>880 Automotive Bulb</t>
  </si>
  <si>
    <t>881 Automotive Bulb</t>
  </si>
  <si>
    <t>884 Automotive Bulb</t>
  </si>
  <si>
    <t>885 Automotive Bulb</t>
  </si>
  <si>
    <t>886 Automotive Bulb</t>
  </si>
  <si>
    <t>889 Automotive Bulb</t>
  </si>
  <si>
    <t>890 Automotive Bulb</t>
  </si>
  <si>
    <t>891 Automotive Bulb</t>
  </si>
  <si>
    <t>893 Automotive Bulb</t>
  </si>
  <si>
    <t>2040 Automotive Bulb</t>
  </si>
  <si>
    <t>9003 Automotive Bulb</t>
  </si>
  <si>
    <t>9004 Automotive Bulb</t>
  </si>
  <si>
    <t>9005 Automotive Bulb</t>
  </si>
  <si>
    <t>9006 Automotive Bulb</t>
  </si>
  <si>
    <t>9007 Automotive Bulb</t>
  </si>
  <si>
    <t>(H13) Automotive Bulb</t>
  </si>
  <si>
    <t>9008 Automotive Bulb</t>
  </si>
  <si>
    <t>D-2R Automotive Bulb</t>
  </si>
  <si>
    <t>D-3S Automotive Bulb</t>
  </si>
  <si>
    <t>24NA</t>
  </si>
  <si>
    <t>#24NA Miniature Bulb</t>
  </si>
  <si>
    <t>#57 Miniature Bulb</t>
  </si>
  <si>
    <t>#67 Miniature Bulb</t>
  </si>
  <si>
    <t>#74 Miniature Bulb</t>
  </si>
  <si>
    <t>#194 Miniature Bulb</t>
  </si>
  <si>
    <t>194NA</t>
  </si>
  <si>
    <t>#194NA Miniature Bulb</t>
  </si>
  <si>
    <t>211-2</t>
  </si>
  <si>
    <t>#211-2 Miniature Bulb</t>
  </si>
  <si>
    <t>212-2</t>
  </si>
  <si>
    <t>#212-2 Miniature Bulb</t>
  </si>
  <si>
    <t>#561 Miniature Bulb</t>
  </si>
  <si>
    <t>#906 Miniature Bulb</t>
  </si>
  <si>
    <t>906NA</t>
  </si>
  <si>
    <t>#906NA Miniature Bulb</t>
  </si>
  <si>
    <t>#912 Miniature Bulb</t>
  </si>
  <si>
    <t>#916 Miniature Bulb</t>
  </si>
  <si>
    <t>916NA</t>
  </si>
  <si>
    <t>#916NA Miniature Bulb</t>
  </si>
  <si>
    <t>#921 Miniature Bulb</t>
  </si>
  <si>
    <t>#922 Miniature Bulb</t>
  </si>
  <si>
    <t>#1156 Miniature Bulb</t>
  </si>
  <si>
    <t>1156NA</t>
  </si>
  <si>
    <t>#1156NA Miniature Bulb</t>
  </si>
  <si>
    <t>#1157 Miniature Bulb</t>
  </si>
  <si>
    <t>1157NA</t>
  </si>
  <si>
    <t>#1157NA Miniature Bulb</t>
  </si>
  <si>
    <t>#1295 Miniature Bulb</t>
  </si>
  <si>
    <t>1295NA</t>
  </si>
  <si>
    <t>#1295NA Miniature Bulb</t>
  </si>
  <si>
    <t>#1815 Miniature Bulb</t>
  </si>
  <si>
    <t>#1816 Miniature Bulb</t>
  </si>
  <si>
    <t>#1895 Miniature Bulb</t>
  </si>
  <si>
    <t>#2057 Miniature Bulb</t>
  </si>
  <si>
    <t>2057NA</t>
  </si>
  <si>
    <t>#2057NA Miniature Bulb</t>
  </si>
  <si>
    <t>#2357 Miniature Bulb</t>
  </si>
  <si>
    <t>2357NA</t>
  </si>
  <si>
    <t>#2357NA Miniature Bulb</t>
  </si>
  <si>
    <t>#2721 Miniature Bulb</t>
  </si>
  <si>
    <t>#2825 Miniature Bulb</t>
  </si>
  <si>
    <t>#3021 Miniature Bulb</t>
  </si>
  <si>
    <t>#3022 Miniature Bulb</t>
  </si>
  <si>
    <t>#3057 Miniature Bulb</t>
  </si>
  <si>
    <t>3057NA</t>
  </si>
  <si>
    <t>#3057NA Miniature Bulb</t>
  </si>
  <si>
    <t>#3156 Miniature Bulb</t>
  </si>
  <si>
    <t>3156NA</t>
  </si>
  <si>
    <t>#3156NA Miniature Bulb</t>
  </si>
  <si>
    <t>#3157 Miniature Bulb</t>
  </si>
  <si>
    <t>3157NA</t>
  </si>
  <si>
    <t>#3157NA Miniature Bulb</t>
  </si>
  <si>
    <t>#3175 Miniature Bulb</t>
  </si>
  <si>
    <t>#3423 Miniature Bulb</t>
  </si>
  <si>
    <t>#3457 Miniature Bulb</t>
  </si>
  <si>
    <t>3457NA</t>
  </si>
  <si>
    <t>#3457NA Miniature Bulb</t>
  </si>
  <si>
    <t>#3496 Miniature Bulb</t>
  </si>
  <si>
    <t>#3497 Miniature Bulb</t>
  </si>
  <si>
    <t>#3652 Miniature Bulb</t>
  </si>
  <si>
    <t>3757AK</t>
  </si>
  <si>
    <t>#3757AK Miniature Bulb</t>
  </si>
  <si>
    <t>4114K</t>
  </si>
  <si>
    <t>#4114K Miniature Bulb</t>
  </si>
  <si>
    <t>4157LL</t>
  </si>
  <si>
    <t>#4157LL Miniature Bulb</t>
  </si>
  <si>
    <t>4157NALL</t>
  </si>
  <si>
    <t>#4157NALL Miniature Bulb</t>
  </si>
  <si>
    <t>#5007 Miniature Bulb</t>
  </si>
  <si>
    <t>#5008 Minature Bulb</t>
  </si>
  <si>
    <t>5702AK</t>
  </si>
  <si>
    <t>#5702AK Miniature Bulb</t>
  </si>
  <si>
    <t>#6411 Miniature Bulb</t>
  </si>
  <si>
    <t>#7225 Miniature Bulb</t>
  </si>
  <si>
    <t>#7440 Miniature Bulb</t>
  </si>
  <si>
    <t>7440NA</t>
  </si>
  <si>
    <t>#7440NA Miniature Bulb</t>
  </si>
  <si>
    <t>#7443 Miniature Bulb</t>
  </si>
  <si>
    <t>7443NA</t>
  </si>
  <si>
    <t>#7443NA Miniature Bulb</t>
  </si>
  <si>
    <t>#7506 Miniature Bulb</t>
  </si>
  <si>
    <t>7507(A)</t>
  </si>
  <si>
    <t>#7507(A) Miniature Bulb</t>
  </si>
  <si>
    <t>#7528 Miniature Bulb</t>
  </si>
  <si>
    <t>Version A1</t>
  </si>
  <si>
    <t>167 E. Edgar Rd.</t>
  </si>
  <si>
    <t>You can contact BMA at 908-474-1540 with any questions regarding this program.</t>
  </si>
  <si>
    <t>ATM-10</t>
  </si>
  <si>
    <t>ATM-15</t>
  </si>
  <si>
    <t>ATM-20</t>
  </si>
  <si>
    <t>ATM-25</t>
  </si>
  <si>
    <t>ATM-30</t>
  </si>
  <si>
    <t>ATO-10</t>
  </si>
  <si>
    <t>ATO-15</t>
  </si>
  <si>
    <t>ATO-20</t>
  </si>
  <si>
    <t>ATO-25</t>
  </si>
  <si>
    <t>ATO-30</t>
  </si>
  <si>
    <t>Mini - Fuse 10amp</t>
  </si>
  <si>
    <t>Mini - Fuse 15amp</t>
  </si>
  <si>
    <t>Mini - Fuse 20amp</t>
  </si>
  <si>
    <t>Mini - Fuse 25amp</t>
  </si>
  <si>
    <t>Mini - Fuse 30amp</t>
  </si>
  <si>
    <t>Auto - Fuse 10amp</t>
  </si>
  <si>
    <t>Auto - Fuse 15amp</t>
  </si>
  <si>
    <t>Auto - Fuse 20amp</t>
  </si>
  <si>
    <t>Auto - Fuse 25amp</t>
  </si>
  <si>
    <t>Auto - Fuse 30amp</t>
  </si>
  <si>
    <t>H-1</t>
  </si>
  <si>
    <t>H-3</t>
  </si>
  <si>
    <t>H-4</t>
  </si>
  <si>
    <t>H-7</t>
  </si>
  <si>
    <t>H-8</t>
  </si>
  <si>
    <t>H-9</t>
  </si>
  <si>
    <t>H-10</t>
  </si>
  <si>
    <t>H-11</t>
  </si>
  <si>
    <t>H-13</t>
  </si>
  <si>
    <t>H-3C</t>
  </si>
  <si>
    <t>"U" Type Speed Nut # 10 Screw Size</t>
  </si>
  <si>
    <t>Wire Loom Clip - 1/4" Hole</t>
  </si>
  <si>
    <t>Wire Harness Clip - 1/4" Hole</t>
  </si>
  <si>
    <t>Wire Loom Clip - 1/4" Dia</t>
  </si>
  <si>
    <t>Wire Loom Clip - 10mm Dia</t>
  </si>
  <si>
    <t>Wire Loom Clip - 1/2" Dia</t>
  </si>
  <si>
    <t>Wire Loom Clip - 19mm Dia</t>
  </si>
  <si>
    <t>Hood Insul Clip GM &amp; Chrys</t>
  </si>
  <si>
    <t>14 X 1/2" - Zinc Thumb Screw</t>
  </si>
  <si>
    <t>Metric Body Bolt 5 X 16mm</t>
  </si>
  <si>
    <t>Toyota Moulding Clip - Red</t>
  </si>
  <si>
    <t>Toyota Moulding Clip - Blue</t>
  </si>
  <si>
    <t>Toyota Moulding Clip - Orange</t>
  </si>
  <si>
    <t>Toyota Moulding Clip - White</t>
  </si>
  <si>
    <t>Toyota Moulding Clip - Yellow</t>
  </si>
  <si>
    <t>Toyota Moulding Clip - Tan</t>
  </si>
  <si>
    <t>Lexus Moulding Clip - Gray</t>
  </si>
  <si>
    <t>Lexus Moulding Clip - Yellow</t>
  </si>
  <si>
    <t>Lexus Moulding Clip - Pink</t>
  </si>
  <si>
    <t>5 X 16mm Zinc Phillips Pan Head Screw</t>
  </si>
  <si>
    <t>6 X 20mm Gold Phillips Pan Head Screw</t>
  </si>
  <si>
    <t>6 X 20mm Blk E-Coat Phillips Screw</t>
  </si>
  <si>
    <t>6 X 20mm - Zinc Phillips Pan Screw</t>
  </si>
  <si>
    <t>6 X 16mm - Zinc Slotted Washer Head</t>
  </si>
  <si>
    <t>Trim Retaining Clip Nissan/Mazda</t>
  </si>
  <si>
    <t>Hex Head Screw - 5 x 16mm</t>
  </si>
  <si>
    <t>Hex Head Screw - 6.3 x 20mm</t>
  </si>
  <si>
    <t>Hex Head Screw - 4.8 x 16mm</t>
  </si>
  <si>
    <t>Hex Head Screw - 4.8 x 25mm</t>
  </si>
  <si>
    <t>Hex Head Screw - 14 x 7/8mm</t>
  </si>
  <si>
    <t>Hex Head Screw - 6.3 x 30mm</t>
  </si>
  <si>
    <t>Hex Head Screw - 6.3 x 18mm</t>
  </si>
  <si>
    <t>Heat Shrink Term - Red Ring #8-Stud</t>
  </si>
  <si>
    <t>Heat Shrink Term - Red Ring #10-Stud</t>
  </si>
  <si>
    <t>Heat Shrink Term - Blue Ring #8- Stud</t>
  </si>
  <si>
    <t>Heat Shrink Term - Blue Ring #10- Stud</t>
  </si>
  <si>
    <t>Heat Shrink Term - Blue Ring 1/4" - Stud</t>
  </si>
  <si>
    <t>Heat Shrink Term - Blue Ring 3/8" - Stud</t>
  </si>
  <si>
    <t>Heat Shrink Term - Yellow Ring #8 - Stud</t>
  </si>
  <si>
    <t>Heat Shrink Term - Yellow Ring #10 - Stud</t>
  </si>
  <si>
    <t>Heat Shrink Term - Yellow Ring 1/4" - Stud</t>
  </si>
  <si>
    <t>Heat Shrink Term - Yellow Ring 3/8" - Stud</t>
  </si>
  <si>
    <t>Heat Shrink Term - Red Spade #10 - Stud</t>
  </si>
  <si>
    <t>Heat Shrink Term - Blue Spade #10 - Stud</t>
  </si>
  <si>
    <t>Heat Shrink Term - Yellow Spade #10 - Stud</t>
  </si>
  <si>
    <t>Heat Shrink Term - Red Male Disconnect</t>
  </si>
  <si>
    <t>Heat Shrink Term - Blue Male Disconnect</t>
  </si>
  <si>
    <t>Heat Shrink Term - Yellow Male Disconnect</t>
  </si>
  <si>
    <t>Heat Shrink Term - Red Female Disconnect</t>
  </si>
  <si>
    <t>Heat Shrink Term - Blue Female Disconnect</t>
  </si>
  <si>
    <t>Heat Shrink Term - Yellow Female Disconnect</t>
  </si>
  <si>
    <t>Heat Shrink Term - Red Butt Connector</t>
  </si>
  <si>
    <t>Heat Shrink Term - Blue Butt Connector</t>
  </si>
  <si>
    <t>Heat Shrink Term - Yellow Butt Connector</t>
  </si>
  <si>
    <t>4.2 x 20mm Phillip Screw - Zinc</t>
  </si>
  <si>
    <t>Nylon Push Rivet GM - Ford &amp; Universal</t>
  </si>
  <si>
    <t>Bumper Cover Retainer - 6.5mm Hole</t>
  </si>
  <si>
    <t>Push Rivet - 7mm Hole - Toyota/Lexus/Nissan</t>
  </si>
  <si>
    <t>Screw Rivet - 5mm Hole Toyota &amp; Universal</t>
  </si>
  <si>
    <t>Black Nylon "U" Nut - 4.8mm Hole</t>
  </si>
  <si>
    <t>Black Nylon "U" Nut - 5.5mm Hole</t>
  </si>
  <si>
    <t>8 X 1/2" Phillips Pan Head - Teks</t>
  </si>
  <si>
    <t>Heat Shrink Tubing - 1/8"</t>
  </si>
  <si>
    <t>Heat Shrink Tubing - 3/16"</t>
  </si>
  <si>
    <t>Heat Shrink Tubing - 1/4"</t>
  </si>
  <si>
    <t>5 X 8mm Zinc Phillips Pan Screw</t>
  </si>
  <si>
    <t>5 X 10mm Zinc Phillips Pan Screw</t>
  </si>
  <si>
    <t>6 X 10mm Zinc Phillips Pan Screw</t>
  </si>
  <si>
    <t>6 X 12mm Zinc Phillips Pan Screw</t>
  </si>
  <si>
    <t>6 X 16mm Zinc Phillips Pan Head Screw</t>
  </si>
  <si>
    <t>Hood Insulation Clip - Honda</t>
  </si>
  <si>
    <t>10 x 1/2" Hex Head Screw</t>
  </si>
  <si>
    <t>Hex Bolt - Grade 8 - 5/8 x 4"</t>
  </si>
  <si>
    <t>Hex Bolt - Grade 8 - 5/8 x 4-1/2"</t>
  </si>
  <si>
    <t>Screw Grommet #12- Toy/Lex</t>
  </si>
  <si>
    <t>5 X 19mm Phillip Truss Head Loose Washer</t>
  </si>
  <si>
    <t>1/4 X 3/4" Zinc Hex/Phillips Washer Head Screw</t>
  </si>
  <si>
    <t>8 X 3/4" Black Phillips Flat Top Washer Screw</t>
  </si>
  <si>
    <t>3/16" Split Rivet - Black</t>
  </si>
  <si>
    <t>8.5mm GM Push Retainer</t>
  </si>
  <si>
    <t>5mm Plastic Grommet - Import</t>
  </si>
  <si>
    <t>Metal Grille Clip</t>
  </si>
  <si>
    <t>10mm Honda Push Retainer</t>
  </si>
  <si>
    <t>8mm Nissan Push Retainer</t>
  </si>
  <si>
    <t>10mm Subaru Push Retainer</t>
  </si>
  <si>
    <t>Bumper Pin - Toyotoa</t>
  </si>
  <si>
    <t>Bumper Clip - Toyota</t>
  </si>
  <si>
    <t>5mm Hole Screw Rivet - Toyota</t>
  </si>
  <si>
    <t>5mm hole Push Retainer - Toyota</t>
  </si>
  <si>
    <t>5.5mm Push Retainer - Import</t>
  </si>
  <si>
    <t>6mm Push Retainer - Mitsubishi</t>
  </si>
  <si>
    <t>6mm Push Retainer - Mazda</t>
  </si>
  <si>
    <t>7mm Push Rivet - Toyota &amp; Lexus</t>
  </si>
  <si>
    <t>6.3 x 20mm Hex Screw</t>
  </si>
  <si>
    <t>6.5mm Push Rivet - GM</t>
  </si>
  <si>
    <t>(OE 75316-TP6-A01)  Import Mldg Clip</t>
  </si>
  <si>
    <t>(OE 87703-H1000)  Import Mldg Clip</t>
  </si>
  <si>
    <t>(OE 86360-3L000) Import Mldg Clip</t>
  </si>
  <si>
    <t>(OE 87756-3E500)  Import Mldg Clip</t>
  </si>
  <si>
    <t>(OE 87758-3E000)  Import Mldg Clip</t>
  </si>
  <si>
    <t>(OE 87756- 1F000)  Import Mldg Clip</t>
  </si>
  <si>
    <t>(OE 75315-STK-A01)  Import Mldg Clip</t>
  </si>
  <si>
    <t>(OE 87756-D3000)  Import Mldg Clip</t>
  </si>
  <si>
    <t>(OE 87758-3D000)  Import Mldg Clip</t>
  </si>
  <si>
    <t>(OE 87758-3L000)  Import Mldg Clip</t>
  </si>
  <si>
    <t>(OE 62955-20020) Import Mldg Clip</t>
  </si>
  <si>
    <t>(OE 76882-JG10A)  Import Mldg Clip</t>
  </si>
  <si>
    <t>(OE 75395-0T010)  Import Mldg Clip</t>
  </si>
  <si>
    <t>(OE 91513-SJK-003)  Import Mldg Clip</t>
  </si>
  <si>
    <t>(OE MR489986)  Import Mldg Clip</t>
  </si>
  <si>
    <t>(OE 76882-EG01A)  Import Mldg Clip</t>
  </si>
  <si>
    <t>(OE 75392-35200)  Import Mldg Clip</t>
  </si>
  <si>
    <t>(OE 76853-10010)  Import Mldg Clip</t>
  </si>
  <si>
    <t>(OE 91578-TOA-003)  Import Mldg Clip</t>
  </si>
  <si>
    <t>(OE 75392-35220)  Import Mldg Clip</t>
  </si>
  <si>
    <t>(OE 52535-0E030)  Import Mldg Clip</t>
  </si>
  <si>
    <t>(OE 52599-48020)  Import Mldg Clip</t>
  </si>
  <si>
    <t>(OE 15236894)  GM Mldg Clip</t>
  </si>
  <si>
    <t>(OE 15127746)  GM Mldg Clip</t>
  </si>
  <si>
    <t>(OE 10443956)  GM Mldg Clip</t>
  </si>
  <si>
    <t>(OE 11547581)  GM Mldg Clip</t>
  </si>
  <si>
    <t>(OE 25742293)  GM Mldg Clip</t>
  </si>
  <si>
    <t>(OE 11546635)  GM Mldg Clip</t>
  </si>
  <si>
    <t>(OE 11569920)  GM Mldg Clip</t>
  </si>
  <si>
    <t>(OE 94530742)  GM Mldg Clip</t>
  </si>
  <si>
    <t>(OE 91176726)  GM Mldg Clip</t>
  </si>
  <si>
    <t>(OE 11547210)  GM Mldg Clip</t>
  </si>
  <si>
    <t>(Not Available from O.E.M)  Ford Mldg Clip</t>
  </si>
  <si>
    <t>(OE W715201-S300)  Ford Mldg Clip</t>
  </si>
  <si>
    <t>(OE W716503-S300)  Ford Mldg Clip</t>
  </si>
  <si>
    <t>(OE W716351-S300)  Ford Mldg Clip</t>
  </si>
  <si>
    <t>(OE W90173-S900)  Ford Mldg Clip</t>
  </si>
  <si>
    <t>(OE W710528-S300)  Ford Mldg Clip</t>
  </si>
  <si>
    <t>(OE W716352-S300)  Ford Mldg Clip</t>
  </si>
  <si>
    <t>(OE 68039280-AA) Chrys Mldg Clip</t>
  </si>
  <si>
    <t>(OE 55157055-AA)  Chyrs Mldg Clip</t>
  </si>
  <si>
    <t>(OE 55156655-AA) Chrys Mldg Clip</t>
  </si>
  <si>
    <t>(OE 68092697-AA)  Chrys Mldg Clip</t>
  </si>
  <si>
    <t>(OE 11571175)  GM/Chrys Mldg Clip</t>
  </si>
  <si>
    <t>(OE 6822521-AA) Chrys Mldg Clip</t>
  </si>
  <si>
    <t>The above pricing is "preset" and represents a 30-50% discount from manufacturer list prices.</t>
  </si>
  <si>
    <t>John Smith</t>
  </si>
  <si>
    <t>123 Fairview Avenue</t>
  </si>
  <si>
    <t>So. Orange, NJ  07079</t>
  </si>
  <si>
    <t>(201) 555-1212</t>
  </si>
  <si>
    <t>2016 Volkswagen Passat</t>
  </si>
  <si>
    <t>State Farm</t>
  </si>
  <si>
    <t>12568A-8456</t>
  </si>
  <si>
    <t>ABC Body Shop</t>
  </si>
  <si>
    <t>100 Main Street</t>
  </si>
  <si>
    <t>(888) 861-8201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</si>
</sst>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mmddyy"/>
    <numFmt numFmtId="166" formatCode="[&lt;=9999999]###\-####;\(###\)\ ###\-####"/>
  </numFmts>
  <fonts count="11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</font>
    <font>
      <i/>
      <sz val="18"/>
      <name val="Arial Black"/>
      <family val="2"/>
    </font>
    <font>
      <b/>
      <sz val="22"/>
      <name val="Arial"/>
      <family val="2"/>
    </font>
    <font>
      <b/>
      <sz val="12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horizontal="center"/>
    </xf>
    <xf numFmtId="2" fontId="0" fillId="0" borderId="0" xfId="1" applyNumberFormat="1" applyFont="1" applyAlignme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2" borderId="0" xfId="0" applyFill="1"/>
    <xf numFmtId="0" fontId="0" fillId="3" borderId="0" xfId="0" applyFill="1"/>
    <xf numFmtId="164" fontId="0" fillId="3" borderId="0" xfId="0" applyNumberFormat="1" applyFill="1" applyAlignment="1"/>
    <xf numFmtId="0" fontId="2" fillId="3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0" fillId="2" borderId="0" xfId="0" applyFill="1" applyBorder="1"/>
    <xf numFmtId="0" fontId="2" fillId="2" borderId="0" xfId="0" applyFont="1" applyFill="1"/>
    <xf numFmtId="0" fontId="8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2" borderId="2" xfId="0" applyFill="1" applyBorder="1"/>
    <xf numFmtId="44" fontId="0" fillId="2" borderId="3" xfId="2" applyFont="1" applyFill="1" applyBorder="1" applyAlignment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44" fontId="0" fillId="2" borderId="0" xfId="2" applyFont="1" applyFill="1" applyAlignment="1"/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right"/>
    </xf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2" fillId="0" borderId="8" xfId="0" applyFont="1" applyBorder="1" applyAlignment="1">
      <alignment horizontal="left"/>
    </xf>
    <xf numFmtId="0" fontId="2" fillId="0" borderId="8" xfId="0" applyFont="1" applyBorder="1"/>
    <xf numFmtId="0" fontId="0" fillId="0" borderId="8" xfId="0" applyBorder="1" applyAlignment="1">
      <alignment horizontal="left"/>
    </xf>
    <xf numFmtId="0" fontId="0" fillId="0" borderId="8" xfId="0" applyBorder="1"/>
    <xf numFmtId="44" fontId="0" fillId="0" borderId="8" xfId="2" applyFont="1" applyBorder="1" applyProtection="1">
      <protection locked="0"/>
    </xf>
    <xf numFmtId="0" fontId="8" fillId="0" borderId="8" xfId="0" applyFont="1" applyBorder="1"/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right"/>
    </xf>
    <xf numFmtId="2" fontId="0" fillId="0" borderId="0" xfId="1" applyNumberFormat="1" applyFont="1" applyAlignment="1"/>
    <xf numFmtId="0" fontId="4" fillId="0" borderId="0" xfId="0" applyFont="1" applyBorder="1" applyAlignment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/>
    <xf numFmtId="164" fontId="0" fillId="0" borderId="0" xfId="0" applyNumberFormat="1" applyAlignment="1" applyProtection="1">
      <alignment horizontal="left"/>
      <protection locked="0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center" vertical="top" wrapText="1"/>
    </xf>
    <xf numFmtId="44" fontId="0" fillId="2" borderId="0" xfId="2" applyFont="1" applyFill="1" applyBorder="1" applyAlignment="1"/>
    <xf numFmtId="44" fontId="6" fillId="2" borderId="9" xfId="2" applyFont="1" applyFill="1" applyBorder="1" applyAlignment="1">
      <alignment horizontal="left" vertical="center" indent="2"/>
    </xf>
    <xf numFmtId="44" fontId="6" fillId="2" borderId="0" xfId="2" applyFont="1" applyFill="1" applyBorder="1" applyAlignment="1">
      <alignment horizontal="left" vertical="center" indent="2"/>
    </xf>
    <xf numFmtId="44" fontId="0" fillId="2" borderId="0" xfId="2" applyFont="1" applyFill="1" applyAlignment="1"/>
    <xf numFmtId="0" fontId="9" fillId="2" borderId="0" xfId="0" applyFont="1" applyFill="1" applyAlignment="1">
      <alignment horizontal="center"/>
    </xf>
    <xf numFmtId="44" fontId="0" fillId="2" borderId="6" xfId="2" applyFont="1" applyFill="1" applyBorder="1" applyAlignment="1"/>
    <xf numFmtId="7" fontId="6" fillId="2" borderId="0" xfId="0" applyNumberFormat="1" applyFont="1" applyFill="1" applyBorder="1" applyAlignment="1">
      <alignment horizontal="left" vertical="center"/>
    </xf>
    <xf numFmtId="0" fontId="0" fillId="2" borderId="10" xfId="0" applyFill="1" applyBorder="1"/>
    <xf numFmtId="0" fontId="0" fillId="2" borderId="0" xfId="0" applyFill="1"/>
    <xf numFmtId="0" fontId="2" fillId="2" borderId="0" xfId="0" applyFont="1" applyFill="1" applyAlignment="1"/>
    <xf numFmtId="0" fontId="2" fillId="2" borderId="0" xfId="0" applyFont="1" applyFill="1" applyBorder="1" applyAlignment="1"/>
    <xf numFmtId="0" fontId="0" fillId="0" borderId="1" xfId="0" applyFill="1" applyBorder="1" applyAlignment="1">
      <alignment horizontal="center"/>
    </xf>
    <xf numFmtId="0" fontId="10" fillId="0" borderId="0" xfId="0" applyFont="1" applyAlignment="1" applyProtection="1">
      <alignment horizontal="left" vertical="top"/>
      <protection locked="0"/>
    </xf>
    <xf numFmtId="49" fontId="10" fillId="0" borderId="0" xfId="0" applyNumberFormat="1" applyFont="1" applyAlignment="1" applyProtection="1">
      <alignment horizontal="left" vertical="top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left"/>
      <protection locked="0"/>
    </xf>
    <xf numFmtId="166" fontId="10" fillId="2" borderId="0" xfId="0" applyNumberFormat="1" applyFont="1" applyFill="1" applyAlignment="1" applyProtection="1">
      <alignment horizontal="left"/>
      <protection locked="0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76200</xdr:rowOff>
    </xdr:from>
    <xdr:to>
      <xdr:col>3</xdr:col>
      <xdr:colOff>381000</xdr:colOff>
      <xdr:row>4</xdr:row>
      <xdr:rowOff>85725</xdr:rowOff>
    </xdr:to>
    <xdr:pic>
      <xdr:nvPicPr>
        <xdr:cNvPr id="1073" name="Picture 63">
          <a:extLst>
            <a:ext uri="{FF2B5EF4-FFF2-40B4-BE49-F238E27FC236}">
              <a16:creationId xmlns:a16="http://schemas.microsoft.com/office/drawing/2014/main" id="{22B8F1DA-482E-47D3-A6A9-C419FAB59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"/>
          <a:ext cx="1028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42</xdr:row>
      <xdr:rowOff>0</xdr:rowOff>
    </xdr:from>
    <xdr:to>
      <xdr:col>14</xdr:col>
      <xdr:colOff>323850</xdr:colOff>
      <xdr:row>79</xdr:row>
      <xdr:rowOff>85725</xdr:rowOff>
    </xdr:to>
    <xdr:pic>
      <xdr:nvPicPr>
        <xdr:cNvPr id="3076" name="Picture 5">
          <a:extLst>
            <a:ext uri="{FF2B5EF4-FFF2-40B4-BE49-F238E27FC236}">
              <a16:creationId xmlns:a16="http://schemas.microsoft.com/office/drawing/2014/main" id="{45E26AB1-ECCA-43C2-B6A2-BFED10F8A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800850"/>
          <a:ext cx="8229600" cy="607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</xdr:row>
      <xdr:rowOff>9525</xdr:rowOff>
    </xdr:from>
    <xdr:to>
      <xdr:col>14</xdr:col>
      <xdr:colOff>323850</xdr:colOff>
      <xdr:row>41</xdr:row>
      <xdr:rowOff>38100</xdr:rowOff>
    </xdr:to>
    <xdr:pic>
      <xdr:nvPicPr>
        <xdr:cNvPr id="3077" name="Picture 7">
          <a:extLst>
            <a:ext uri="{FF2B5EF4-FFF2-40B4-BE49-F238E27FC236}">
              <a16:creationId xmlns:a16="http://schemas.microsoft.com/office/drawing/2014/main" id="{4164E5A2-47FB-4358-9032-ACC8E1FF3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1450"/>
          <a:ext cx="8229600" cy="650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80</xdr:row>
      <xdr:rowOff>47625</xdr:rowOff>
    </xdr:from>
    <xdr:to>
      <xdr:col>14</xdr:col>
      <xdr:colOff>323850</xdr:colOff>
      <xdr:row>117</xdr:row>
      <xdr:rowOff>133350</xdr:rowOff>
    </xdr:to>
    <xdr:pic>
      <xdr:nvPicPr>
        <xdr:cNvPr id="3078" name="Picture 11">
          <a:extLst>
            <a:ext uri="{FF2B5EF4-FFF2-40B4-BE49-F238E27FC236}">
              <a16:creationId xmlns:a16="http://schemas.microsoft.com/office/drawing/2014/main" id="{EE0006FE-908F-414E-82F1-8CBE668DF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3001625"/>
          <a:ext cx="8229600" cy="607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118</xdr:row>
      <xdr:rowOff>95250</xdr:rowOff>
    </xdr:from>
    <xdr:to>
      <xdr:col>14</xdr:col>
      <xdr:colOff>323850</xdr:colOff>
      <xdr:row>157</xdr:row>
      <xdr:rowOff>0</xdr:rowOff>
    </xdr:to>
    <xdr:pic>
      <xdr:nvPicPr>
        <xdr:cNvPr id="3079" name="Picture 13">
          <a:extLst>
            <a:ext uri="{FF2B5EF4-FFF2-40B4-BE49-F238E27FC236}">
              <a16:creationId xmlns:a16="http://schemas.microsoft.com/office/drawing/2014/main" id="{2C5FAFFB-9918-4499-97D1-E265C40BF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9202400"/>
          <a:ext cx="8229600" cy="621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157</xdr:row>
      <xdr:rowOff>114300</xdr:rowOff>
    </xdr:from>
    <xdr:to>
      <xdr:col>14</xdr:col>
      <xdr:colOff>323850</xdr:colOff>
      <xdr:row>195</xdr:row>
      <xdr:rowOff>123825</xdr:rowOff>
    </xdr:to>
    <xdr:pic>
      <xdr:nvPicPr>
        <xdr:cNvPr id="3080" name="Picture 15">
          <a:extLst>
            <a:ext uri="{FF2B5EF4-FFF2-40B4-BE49-F238E27FC236}">
              <a16:creationId xmlns:a16="http://schemas.microsoft.com/office/drawing/2014/main" id="{3040A975-1DB9-4D4D-92EB-A49324500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536525"/>
          <a:ext cx="8229600" cy="616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196</xdr:row>
      <xdr:rowOff>85725</xdr:rowOff>
    </xdr:from>
    <xdr:to>
      <xdr:col>14</xdr:col>
      <xdr:colOff>323850</xdr:colOff>
      <xdr:row>236</xdr:row>
      <xdr:rowOff>123825</xdr:rowOff>
    </xdr:to>
    <xdr:pic>
      <xdr:nvPicPr>
        <xdr:cNvPr id="3081" name="Picture 17">
          <a:extLst>
            <a:ext uri="{FF2B5EF4-FFF2-40B4-BE49-F238E27FC236}">
              <a16:creationId xmlns:a16="http://schemas.microsoft.com/office/drawing/2014/main" id="{6EA9711A-A259-4FA5-91CA-D23C465A7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1823025"/>
          <a:ext cx="8229600" cy="651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237</xdr:row>
      <xdr:rowOff>85725</xdr:rowOff>
    </xdr:from>
    <xdr:to>
      <xdr:col>14</xdr:col>
      <xdr:colOff>323850</xdr:colOff>
      <xdr:row>275</xdr:row>
      <xdr:rowOff>19050</xdr:rowOff>
    </xdr:to>
    <xdr:pic>
      <xdr:nvPicPr>
        <xdr:cNvPr id="3082" name="Picture 19">
          <a:extLst>
            <a:ext uri="{FF2B5EF4-FFF2-40B4-BE49-F238E27FC236}">
              <a16:creationId xmlns:a16="http://schemas.microsoft.com/office/drawing/2014/main" id="{41FADE4B-A79A-4F8B-9A49-163320041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8461950"/>
          <a:ext cx="8229600" cy="608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275</xdr:row>
      <xdr:rowOff>133350</xdr:rowOff>
    </xdr:from>
    <xdr:to>
      <xdr:col>14</xdr:col>
      <xdr:colOff>323850</xdr:colOff>
      <xdr:row>313</xdr:row>
      <xdr:rowOff>66675</xdr:rowOff>
    </xdr:to>
    <xdr:pic>
      <xdr:nvPicPr>
        <xdr:cNvPr id="3083" name="Picture 21">
          <a:extLst>
            <a:ext uri="{FF2B5EF4-FFF2-40B4-BE49-F238E27FC236}">
              <a16:creationId xmlns:a16="http://schemas.microsoft.com/office/drawing/2014/main" id="{ECA024EB-78E9-4AF5-A9F9-C99BA65E1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4662725"/>
          <a:ext cx="8229600" cy="608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314</xdr:row>
      <xdr:rowOff>28575</xdr:rowOff>
    </xdr:from>
    <xdr:to>
      <xdr:col>14</xdr:col>
      <xdr:colOff>323850</xdr:colOff>
      <xdr:row>352</xdr:row>
      <xdr:rowOff>76200</xdr:rowOff>
    </xdr:to>
    <xdr:pic>
      <xdr:nvPicPr>
        <xdr:cNvPr id="3084" name="Picture 23">
          <a:extLst>
            <a:ext uri="{FF2B5EF4-FFF2-40B4-BE49-F238E27FC236}">
              <a16:creationId xmlns:a16="http://schemas.microsoft.com/office/drawing/2014/main" id="{D1C77B23-6211-4CAE-A42B-00B31E421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0873025"/>
          <a:ext cx="8229600" cy="620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353</xdr:row>
      <xdr:rowOff>38100</xdr:rowOff>
    </xdr:from>
    <xdr:to>
      <xdr:col>14</xdr:col>
      <xdr:colOff>323850</xdr:colOff>
      <xdr:row>391</xdr:row>
      <xdr:rowOff>38100</xdr:rowOff>
    </xdr:to>
    <xdr:pic>
      <xdr:nvPicPr>
        <xdr:cNvPr id="3085" name="Picture 25">
          <a:extLst>
            <a:ext uri="{FF2B5EF4-FFF2-40B4-BE49-F238E27FC236}">
              <a16:creationId xmlns:a16="http://schemas.microsoft.com/office/drawing/2014/main" id="{2D1523C3-54AD-4555-B62F-EE7010CB1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7197625"/>
          <a:ext cx="8229600" cy="615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391</xdr:row>
      <xdr:rowOff>152400</xdr:rowOff>
    </xdr:from>
    <xdr:to>
      <xdr:col>14</xdr:col>
      <xdr:colOff>323850</xdr:colOff>
      <xdr:row>430</xdr:row>
      <xdr:rowOff>152400</xdr:rowOff>
    </xdr:to>
    <xdr:pic>
      <xdr:nvPicPr>
        <xdr:cNvPr id="3086" name="Picture 27">
          <a:extLst>
            <a:ext uri="{FF2B5EF4-FFF2-40B4-BE49-F238E27FC236}">
              <a16:creationId xmlns:a16="http://schemas.microsoft.com/office/drawing/2014/main" id="{21FFE2AA-8AEF-4BC4-A99D-8F11FCBFB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465075"/>
          <a:ext cx="8229600" cy="631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431</xdr:row>
      <xdr:rowOff>114300</xdr:rowOff>
    </xdr:from>
    <xdr:to>
      <xdr:col>14</xdr:col>
      <xdr:colOff>323850</xdr:colOff>
      <xdr:row>469</xdr:row>
      <xdr:rowOff>95250</xdr:rowOff>
    </xdr:to>
    <xdr:pic>
      <xdr:nvPicPr>
        <xdr:cNvPr id="3087" name="Picture 29">
          <a:extLst>
            <a:ext uri="{FF2B5EF4-FFF2-40B4-BE49-F238E27FC236}">
              <a16:creationId xmlns:a16="http://schemas.microsoft.com/office/drawing/2014/main" id="{3E3BEFCD-3E0E-4A71-A4B5-024BD6049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9903975"/>
          <a:ext cx="8229600" cy="613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470</xdr:row>
      <xdr:rowOff>57150</xdr:rowOff>
    </xdr:from>
    <xdr:to>
      <xdr:col>14</xdr:col>
      <xdr:colOff>323850</xdr:colOff>
      <xdr:row>510</xdr:row>
      <xdr:rowOff>38100</xdr:rowOff>
    </xdr:to>
    <xdr:pic>
      <xdr:nvPicPr>
        <xdr:cNvPr id="3088" name="Picture 3071">
          <a:extLst>
            <a:ext uri="{FF2B5EF4-FFF2-40B4-BE49-F238E27FC236}">
              <a16:creationId xmlns:a16="http://schemas.microsoft.com/office/drawing/2014/main" id="{CFEAB402-5878-4A43-9D98-9982DDA3F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6161900"/>
          <a:ext cx="8229600" cy="645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511</xdr:row>
      <xdr:rowOff>0</xdr:rowOff>
    </xdr:from>
    <xdr:to>
      <xdr:col>14</xdr:col>
      <xdr:colOff>323850</xdr:colOff>
      <xdr:row>550</xdr:row>
      <xdr:rowOff>85725</xdr:rowOff>
    </xdr:to>
    <xdr:pic>
      <xdr:nvPicPr>
        <xdr:cNvPr id="3089" name="Picture 3074">
          <a:extLst>
            <a:ext uri="{FF2B5EF4-FFF2-40B4-BE49-F238E27FC236}">
              <a16:creationId xmlns:a16="http://schemas.microsoft.com/office/drawing/2014/main" id="{0958359B-98A1-4071-9AA4-2F997B094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2743675"/>
          <a:ext cx="8229600" cy="640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65"/>
  <sheetViews>
    <sheetView tabSelected="1" workbookViewId="0">
      <selection activeCell="B12" sqref="B12:E12"/>
    </sheetView>
  </sheetViews>
  <sheetFormatPr defaultColWidth="0" defaultRowHeight="12.75" zeroHeight="1" x14ac:dyDescent="0.2"/>
  <cols>
    <col min="1" max="1" width="1" customWidth="1"/>
    <col min="2" max="2" width="7.42578125" customWidth="1"/>
    <col min="3" max="3" width="3.7109375" customWidth="1"/>
    <col min="4" max="4" width="10.7109375" customWidth="1"/>
    <col min="5" max="5" width="20.7109375" customWidth="1"/>
    <col min="6" max="6" width="8.85546875" customWidth="1"/>
    <col min="7" max="7" width="3.7109375" customWidth="1"/>
    <col min="8" max="8" width="8.28515625" customWidth="1"/>
    <col min="9" max="10" width="3.7109375" customWidth="1"/>
    <col min="11" max="11" width="5.28515625" customWidth="1"/>
    <col min="12" max="12" width="3.7109375" customWidth="1"/>
    <col min="13" max="13" width="8.28515625" customWidth="1"/>
    <col min="14" max="14" width="1" customWidth="1"/>
  </cols>
  <sheetData>
    <row r="1" spans="1:14" ht="5.25" customHeight="1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pans="1:14" ht="12.75" customHeight="1" x14ac:dyDescent="0.2">
      <c r="A2" s="7"/>
      <c r="B2" s="38" t="s">
        <v>17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7"/>
    </row>
    <row r="3" spans="1:14" ht="12.75" customHeight="1" x14ac:dyDescent="0.2">
      <c r="A3" s="7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7"/>
    </row>
    <row r="4" spans="1:14" ht="12.75" customHeight="1" x14ac:dyDescent="0.2">
      <c r="A4" s="7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7"/>
    </row>
    <row r="5" spans="1:14" ht="12.75" customHeight="1" x14ac:dyDescent="0.2">
      <c r="A5" s="7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7"/>
    </row>
    <row r="6" spans="1:14" ht="12.75" customHeight="1" x14ac:dyDescent="0.2">
      <c r="A6" s="7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7"/>
    </row>
    <row r="7" spans="1:14" x14ac:dyDescent="0.2">
      <c r="A7" s="7"/>
      <c r="B7" s="35" t="s">
        <v>16</v>
      </c>
      <c r="C7" s="35"/>
      <c r="D7" s="35"/>
      <c r="E7" s="6"/>
      <c r="F7" s="6"/>
      <c r="G7" s="6"/>
      <c r="H7" s="6"/>
      <c r="I7" s="6"/>
      <c r="J7" s="6"/>
      <c r="K7" s="6"/>
      <c r="L7" s="6"/>
      <c r="M7" s="6"/>
      <c r="N7" s="7"/>
    </row>
    <row r="8" spans="1:14" x14ac:dyDescent="0.2">
      <c r="A8" s="7"/>
      <c r="B8" s="35"/>
      <c r="C8" s="35"/>
      <c r="D8" s="35"/>
      <c r="E8" s="6"/>
      <c r="F8" s="6"/>
      <c r="G8" s="6"/>
      <c r="H8" s="6"/>
      <c r="I8" s="6"/>
      <c r="J8" s="6"/>
      <c r="K8" s="6"/>
      <c r="L8" s="6"/>
      <c r="M8" s="6"/>
      <c r="N8" s="7"/>
    </row>
    <row r="9" spans="1:14" x14ac:dyDescent="0.2">
      <c r="A9" s="7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7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x14ac:dyDescent="0.2">
      <c r="A11" s="7"/>
      <c r="B11" s="12" t="s">
        <v>4</v>
      </c>
      <c r="C11" s="6"/>
      <c r="D11" s="6"/>
      <c r="E11" s="6"/>
      <c r="F11" s="12" t="s">
        <v>10</v>
      </c>
      <c r="G11" s="6"/>
      <c r="H11" s="6"/>
      <c r="I11" s="41">
        <v>43756</v>
      </c>
      <c r="J11" s="41"/>
      <c r="K11" s="41"/>
      <c r="L11" s="41"/>
      <c r="M11" s="41"/>
      <c r="N11" s="7"/>
    </row>
    <row r="12" spans="1:14" x14ac:dyDescent="0.2">
      <c r="A12" s="7"/>
      <c r="B12" s="58" t="s">
        <v>544</v>
      </c>
      <c r="C12" s="58"/>
      <c r="D12" s="58"/>
      <c r="E12" s="58"/>
      <c r="F12" s="12" t="s">
        <v>12</v>
      </c>
      <c r="G12" s="6"/>
      <c r="H12" s="6"/>
      <c r="I12" s="42">
        <f>IF(ISBLANK(I11),"",I11)</f>
        <v>43756</v>
      </c>
      <c r="J12" s="42"/>
      <c r="K12" s="42"/>
      <c r="L12" s="42"/>
      <c r="M12" s="42"/>
      <c r="N12" s="7"/>
    </row>
    <row r="13" spans="1:14" x14ac:dyDescent="0.2">
      <c r="A13" s="7"/>
      <c r="B13" s="58" t="s">
        <v>545</v>
      </c>
      <c r="C13" s="58"/>
      <c r="D13" s="58"/>
      <c r="E13" s="58"/>
      <c r="F13" s="12" t="s">
        <v>11</v>
      </c>
      <c r="G13" s="6"/>
      <c r="H13" s="6"/>
      <c r="I13" s="56">
        <v>13579</v>
      </c>
      <c r="J13" s="56"/>
      <c r="K13" s="56"/>
      <c r="L13" s="56"/>
      <c r="M13" s="56"/>
      <c r="N13" s="7"/>
    </row>
    <row r="14" spans="1:14" x14ac:dyDescent="0.2">
      <c r="A14" s="7"/>
      <c r="B14" s="58" t="s">
        <v>546</v>
      </c>
      <c r="C14" s="58"/>
      <c r="D14" s="58"/>
      <c r="E14" s="58"/>
      <c r="F14" s="12" t="s">
        <v>19</v>
      </c>
      <c r="G14" s="6"/>
      <c r="H14" s="6"/>
      <c r="I14" s="57" t="s">
        <v>548</v>
      </c>
      <c r="J14" s="57"/>
      <c r="K14" s="57"/>
      <c r="L14" s="57"/>
      <c r="M14" s="57"/>
      <c r="N14" s="7"/>
    </row>
    <row r="15" spans="1:14" x14ac:dyDescent="0.2">
      <c r="A15" s="7"/>
      <c r="B15" s="58" t="s">
        <v>547</v>
      </c>
      <c r="C15" s="58"/>
      <c r="D15" s="58"/>
      <c r="E15" s="58"/>
      <c r="F15" s="6"/>
      <c r="G15" s="6"/>
      <c r="H15" s="6"/>
      <c r="I15" s="57"/>
      <c r="J15" s="57"/>
      <c r="K15" s="57"/>
      <c r="L15" s="57"/>
      <c r="M15" s="57"/>
      <c r="N15" s="7"/>
    </row>
    <row r="16" spans="1:14" x14ac:dyDescent="0.2">
      <c r="A16" s="7"/>
      <c r="B16" s="39"/>
      <c r="C16" s="39"/>
      <c r="D16" s="39"/>
      <c r="E16" s="39"/>
      <c r="F16" s="27"/>
      <c r="G16" s="27"/>
      <c r="H16" s="27"/>
      <c r="I16" s="57"/>
      <c r="J16" s="57"/>
      <c r="K16" s="57"/>
      <c r="L16" s="57"/>
      <c r="M16" s="57"/>
      <c r="N16" s="7"/>
    </row>
    <row r="17" spans="1:14" x14ac:dyDescent="0.2">
      <c r="A17" s="7"/>
      <c r="B17" s="28"/>
      <c r="C17" s="28"/>
      <c r="D17" s="28"/>
      <c r="E17" s="28"/>
      <c r="F17" s="27"/>
      <c r="G17" s="27"/>
      <c r="H17" s="27"/>
      <c r="I17" s="57"/>
      <c r="J17" s="57"/>
      <c r="K17" s="57"/>
      <c r="L17" s="57"/>
      <c r="M17" s="57"/>
      <c r="N17" s="7"/>
    </row>
    <row r="18" spans="1:14" x14ac:dyDescent="0.2">
      <c r="A18" s="7"/>
      <c r="B18" s="53" t="s">
        <v>6</v>
      </c>
      <c r="C18" s="53"/>
      <c r="D18" s="53"/>
      <c r="E18" s="58" t="s">
        <v>549</v>
      </c>
      <c r="F18" s="58"/>
      <c r="G18" s="6"/>
      <c r="H18" s="6"/>
      <c r="I18" s="57"/>
      <c r="J18" s="57"/>
      <c r="K18" s="57"/>
      <c r="L18" s="57"/>
      <c r="M18" s="57"/>
      <c r="N18" s="7"/>
    </row>
    <row r="19" spans="1:14" x14ac:dyDescent="0.2">
      <c r="A19" s="7"/>
      <c r="B19" s="54" t="s">
        <v>20</v>
      </c>
      <c r="C19" s="54"/>
      <c r="D19" s="54"/>
      <c r="E19" s="58" t="s">
        <v>550</v>
      </c>
      <c r="F19" s="58"/>
      <c r="G19" s="6"/>
      <c r="H19" s="6"/>
      <c r="I19" s="43"/>
      <c r="J19" s="43"/>
      <c r="K19" s="43"/>
      <c r="L19" s="43"/>
      <c r="M19" s="43"/>
      <c r="N19" s="7"/>
    </row>
    <row r="20" spans="1:14" ht="13.5" thickBot="1" x14ac:dyDescent="0.25">
      <c r="A20" s="7"/>
      <c r="B20" s="14"/>
      <c r="C20" s="14"/>
      <c r="D20" s="14"/>
      <c r="E20" s="55"/>
      <c r="F20" s="55"/>
      <c r="G20" s="14"/>
      <c r="H20" s="14"/>
      <c r="I20" s="14"/>
      <c r="J20" s="14"/>
      <c r="K20" s="14"/>
      <c r="L20" s="14"/>
      <c r="M20" s="14"/>
      <c r="N20" s="7"/>
    </row>
    <row r="21" spans="1:14" x14ac:dyDescent="0.2">
      <c r="A21" s="7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7"/>
    </row>
    <row r="22" spans="1:14" x14ac:dyDescent="0.2">
      <c r="A22" s="7"/>
      <c r="B22" s="12" t="s">
        <v>7</v>
      </c>
      <c r="C22" s="6"/>
      <c r="D22" s="6"/>
      <c r="E22" s="6"/>
      <c r="F22" s="6"/>
      <c r="G22" s="6"/>
      <c r="H22" s="12" t="s">
        <v>8</v>
      </c>
      <c r="I22" s="6"/>
      <c r="J22" s="6"/>
      <c r="K22" s="6"/>
      <c r="L22" s="6"/>
      <c r="M22" s="6"/>
      <c r="N22" s="7"/>
    </row>
    <row r="23" spans="1:14" x14ac:dyDescent="0.2">
      <c r="A23" s="7"/>
      <c r="B23" s="59" t="s">
        <v>551</v>
      </c>
      <c r="C23" s="59"/>
      <c r="D23" s="59"/>
      <c r="E23" s="6"/>
      <c r="F23" s="6"/>
      <c r="G23" s="6"/>
      <c r="H23" s="6" t="s">
        <v>9</v>
      </c>
      <c r="I23" s="6"/>
      <c r="J23" s="6"/>
      <c r="K23" s="6"/>
      <c r="L23" s="6"/>
      <c r="M23" s="6"/>
      <c r="N23" s="7"/>
    </row>
    <row r="24" spans="1:14" x14ac:dyDescent="0.2">
      <c r="A24" s="7"/>
      <c r="B24" s="59" t="s">
        <v>552</v>
      </c>
      <c r="C24" s="59"/>
      <c r="D24" s="59"/>
      <c r="E24" s="6"/>
      <c r="F24" s="6"/>
      <c r="G24" s="6"/>
      <c r="H24" s="6" t="s">
        <v>371</v>
      </c>
      <c r="I24" s="6"/>
      <c r="J24" s="6"/>
      <c r="K24" s="6"/>
      <c r="L24" s="6"/>
      <c r="M24" s="6"/>
      <c r="N24" s="7"/>
    </row>
    <row r="25" spans="1:14" x14ac:dyDescent="0.2">
      <c r="A25" s="7"/>
      <c r="B25" s="59" t="s">
        <v>5</v>
      </c>
      <c r="C25" s="59"/>
      <c r="D25" s="59"/>
      <c r="E25" s="6"/>
      <c r="F25" s="6"/>
      <c r="G25" s="6"/>
      <c r="H25" s="6" t="s">
        <v>5</v>
      </c>
      <c r="I25" s="6"/>
      <c r="J25" s="6"/>
      <c r="K25" s="6"/>
      <c r="L25" s="6"/>
      <c r="M25" s="6"/>
      <c r="N25" s="7"/>
    </row>
    <row r="26" spans="1:14" x14ac:dyDescent="0.2">
      <c r="A26" s="7"/>
      <c r="B26" s="60" t="s">
        <v>553</v>
      </c>
      <c r="C26" s="60"/>
      <c r="D26" s="60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x14ac:dyDescent="0.2">
      <c r="A27" s="7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7"/>
    </row>
    <row r="28" spans="1:14" x14ac:dyDescent="0.2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7"/>
    </row>
    <row r="29" spans="1:14" s="1" customFormat="1" x14ac:dyDescent="0.2">
      <c r="A29" s="9"/>
      <c r="B29" s="25" t="s">
        <v>13</v>
      </c>
      <c r="C29" s="25"/>
      <c r="D29" s="25" t="s">
        <v>1</v>
      </c>
      <c r="E29" s="25"/>
      <c r="F29" s="25"/>
      <c r="G29" s="25"/>
      <c r="H29" s="26" t="s">
        <v>3</v>
      </c>
      <c r="I29" s="26"/>
      <c r="J29" s="36" t="s">
        <v>18</v>
      </c>
      <c r="K29" s="36"/>
      <c r="L29" s="26"/>
      <c r="M29" s="26" t="s">
        <v>14</v>
      </c>
      <c r="N29" s="9"/>
    </row>
    <row r="30" spans="1:14" x14ac:dyDescent="0.2">
      <c r="A30" s="7"/>
      <c r="B30" s="5"/>
      <c r="C30" s="6"/>
      <c r="D30" s="40" t="str">
        <f>IF(ISBLANK(B30)," ",VLOOKUP(B30,'Item Numbers'!A:C,2,FALSE))</f>
        <v xml:space="preserve"> </v>
      </c>
      <c r="E30" s="40"/>
      <c r="F30" s="40"/>
      <c r="G30" s="6"/>
      <c r="H30" s="4"/>
      <c r="I30" s="6"/>
      <c r="J30" s="37" t="str">
        <f>IF(ISBLANK(B30)," ",VLOOKUP(B30,'Item Numbers'!A:C,3,FALSE))</f>
        <v xml:space="preserve"> </v>
      </c>
      <c r="K30" s="37"/>
      <c r="L30" s="6"/>
      <c r="M30" s="2" t="str">
        <f t="shared" ref="M30:M52" si="0">IF(ISBLANK(B30)," ",H30*J30)</f>
        <v xml:space="preserve"> </v>
      </c>
      <c r="N30" s="7"/>
    </row>
    <row r="31" spans="1:14" x14ac:dyDescent="0.2">
      <c r="A31" s="7"/>
      <c r="B31" s="5"/>
      <c r="C31" s="6"/>
      <c r="D31" s="40" t="str">
        <f>IF(ISBLANK(B31)," ",VLOOKUP(B31,'Item Numbers'!A:C,2,FALSE))</f>
        <v xml:space="preserve"> </v>
      </c>
      <c r="E31" s="40"/>
      <c r="F31" s="40"/>
      <c r="G31" s="6"/>
      <c r="H31" s="4"/>
      <c r="I31" s="6"/>
      <c r="J31" s="37" t="str">
        <f>IF(ISBLANK(B31)," ",VLOOKUP(B31,'Item Numbers'!A:C,3,FALSE))</f>
        <v xml:space="preserve"> </v>
      </c>
      <c r="K31" s="37"/>
      <c r="L31" s="6"/>
      <c r="M31" s="2" t="str">
        <f t="shared" si="0"/>
        <v xml:space="preserve"> </v>
      </c>
      <c r="N31" s="7"/>
    </row>
    <row r="32" spans="1:14" x14ac:dyDescent="0.2">
      <c r="A32" s="7"/>
      <c r="B32" s="5"/>
      <c r="C32" s="6"/>
      <c r="D32" s="40" t="str">
        <f>IF(ISBLANK(B32)," ",VLOOKUP(B32,'Item Numbers'!A:C,2,FALSE))</f>
        <v xml:space="preserve"> </v>
      </c>
      <c r="E32" s="40"/>
      <c r="F32" s="40"/>
      <c r="G32" s="6"/>
      <c r="H32" s="4"/>
      <c r="I32" s="6"/>
      <c r="J32" s="37" t="str">
        <f>IF(ISBLANK(B32)," ",VLOOKUP(B32,'Item Numbers'!A:C,3,FALSE))</f>
        <v xml:space="preserve"> </v>
      </c>
      <c r="K32" s="37"/>
      <c r="L32" s="6"/>
      <c r="M32" s="2" t="str">
        <f t="shared" si="0"/>
        <v xml:space="preserve"> </v>
      </c>
      <c r="N32" s="7"/>
    </row>
    <row r="33" spans="1:14" x14ac:dyDescent="0.2">
      <c r="A33" s="7"/>
      <c r="B33" s="5"/>
      <c r="C33" s="6"/>
      <c r="D33" s="40" t="str">
        <f>IF(ISBLANK(B33)," ",VLOOKUP(B33,'Item Numbers'!A:C,2,FALSE))</f>
        <v xml:space="preserve"> </v>
      </c>
      <c r="E33" s="40"/>
      <c r="F33" s="40"/>
      <c r="G33" s="6"/>
      <c r="H33" s="4"/>
      <c r="I33" s="6"/>
      <c r="J33" s="37" t="str">
        <f>IF(ISBLANK(B33)," ",VLOOKUP(B33,'Item Numbers'!A:C,3,FALSE))</f>
        <v xml:space="preserve"> </v>
      </c>
      <c r="K33" s="37"/>
      <c r="L33" s="6"/>
      <c r="M33" s="2" t="str">
        <f t="shared" si="0"/>
        <v xml:space="preserve"> </v>
      </c>
      <c r="N33" s="7"/>
    </row>
    <row r="34" spans="1:14" x14ac:dyDescent="0.2">
      <c r="A34" s="7"/>
      <c r="B34" s="5"/>
      <c r="C34" s="6"/>
      <c r="D34" s="40" t="str">
        <f>IF(ISBLANK(B34)," ",VLOOKUP(B34,'Item Numbers'!A:C,2,FALSE))</f>
        <v xml:space="preserve"> </v>
      </c>
      <c r="E34" s="40"/>
      <c r="F34" s="40"/>
      <c r="G34" s="6"/>
      <c r="H34" s="4"/>
      <c r="I34" s="6"/>
      <c r="J34" s="37" t="str">
        <f>IF(ISBLANK(B34)," ",VLOOKUP(B34,'Item Numbers'!A:C,3,FALSE))</f>
        <v xml:space="preserve"> </v>
      </c>
      <c r="K34" s="37"/>
      <c r="L34" s="6"/>
      <c r="M34" s="2" t="str">
        <f t="shared" si="0"/>
        <v xml:space="preserve"> </v>
      </c>
      <c r="N34" s="7"/>
    </row>
    <row r="35" spans="1:14" x14ac:dyDescent="0.2">
      <c r="A35" s="7"/>
      <c r="B35" s="5"/>
      <c r="C35" s="6"/>
      <c r="D35" s="40" t="str">
        <f>IF(ISBLANK(B35)," ",VLOOKUP(B35,'Item Numbers'!A:C,2,FALSE))</f>
        <v xml:space="preserve"> </v>
      </c>
      <c r="E35" s="40"/>
      <c r="F35" s="40"/>
      <c r="G35" s="6"/>
      <c r="H35" s="4"/>
      <c r="I35" s="6"/>
      <c r="J35" s="37" t="str">
        <f>IF(ISBLANK(B35)," ",VLOOKUP(B35,'Item Numbers'!A:C,3,FALSE))</f>
        <v xml:space="preserve"> </v>
      </c>
      <c r="K35" s="37"/>
      <c r="L35" s="6"/>
      <c r="M35" s="2" t="str">
        <f t="shared" si="0"/>
        <v xml:space="preserve"> </v>
      </c>
      <c r="N35" s="7"/>
    </row>
    <row r="36" spans="1:14" x14ac:dyDescent="0.2">
      <c r="A36" s="7"/>
      <c r="B36" s="5"/>
      <c r="C36" s="6"/>
      <c r="D36" s="40" t="str">
        <f>IF(ISBLANK(B36)," ",VLOOKUP(B36,'Item Numbers'!A:C,2,FALSE))</f>
        <v xml:space="preserve"> </v>
      </c>
      <c r="E36" s="40"/>
      <c r="F36" s="40"/>
      <c r="G36" s="6"/>
      <c r="H36" s="4"/>
      <c r="I36" s="6"/>
      <c r="J36" s="37" t="str">
        <f>IF(ISBLANK(B36)," ",VLOOKUP(B36,'Item Numbers'!A:C,3,FALSE))</f>
        <v xml:space="preserve"> </v>
      </c>
      <c r="K36" s="37"/>
      <c r="L36" s="6"/>
      <c r="M36" s="2" t="str">
        <f t="shared" si="0"/>
        <v xml:space="preserve"> </v>
      </c>
      <c r="N36" s="7"/>
    </row>
    <row r="37" spans="1:14" x14ac:dyDescent="0.2">
      <c r="A37" s="7"/>
      <c r="B37" s="5"/>
      <c r="C37" s="6"/>
      <c r="D37" s="40" t="str">
        <f>IF(ISBLANK(B37)," ",VLOOKUP(B37,'Item Numbers'!A:C,2,FALSE))</f>
        <v xml:space="preserve"> </v>
      </c>
      <c r="E37" s="40"/>
      <c r="F37" s="40"/>
      <c r="G37" s="6"/>
      <c r="H37" s="4"/>
      <c r="I37" s="6"/>
      <c r="J37" s="37" t="str">
        <f>IF(ISBLANK(B37)," ",VLOOKUP(B37,'Item Numbers'!A:C,3,FALSE))</f>
        <v xml:space="preserve"> </v>
      </c>
      <c r="K37" s="37"/>
      <c r="L37" s="6"/>
      <c r="M37" s="2" t="str">
        <f t="shared" si="0"/>
        <v xml:space="preserve"> </v>
      </c>
      <c r="N37" s="7"/>
    </row>
    <row r="38" spans="1:14" x14ac:dyDescent="0.2">
      <c r="A38" s="7"/>
      <c r="B38" s="5"/>
      <c r="C38" s="6"/>
      <c r="D38" s="40" t="str">
        <f>IF(ISBLANK(B38)," ",VLOOKUP(B38,'Item Numbers'!A:C,2,FALSE))</f>
        <v xml:space="preserve"> </v>
      </c>
      <c r="E38" s="40"/>
      <c r="F38" s="40"/>
      <c r="G38" s="6"/>
      <c r="H38" s="4"/>
      <c r="I38" s="6"/>
      <c r="J38" s="37" t="str">
        <f>IF(ISBLANK(B38)," ",VLOOKUP(B38,'Item Numbers'!A:C,3,FALSE))</f>
        <v xml:space="preserve"> </v>
      </c>
      <c r="K38" s="37"/>
      <c r="L38" s="6"/>
      <c r="M38" s="2" t="str">
        <f t="shared" si="0"/>
        <v xml:space="preserve"> </v>
      </c>
      <c r="N38" s="7"/>
    </row>
    <row r="39" spans="1:14" x14ac:dyDescent="0.2">
      <c r="A39" s="7"/>
      <c r="B39" s="5"/>
      <c r="C39" s="6"/>
      <c r="D39" s="40" t="str">
        <f>IF(ISBLANK(B39)," ",VLOOKUP(B39,'Item Numbers'!A:C,2,FALSE))</f>
        <v xml:space="preserve"> </v>
      </c>
      <c r="E39" s="40"/>
      <c r="F39" s="40"/>
      <c r="G39" s="6"/>
      <c r="H39" s="4"/>
      <c r="I39" s="6"/>
      <c r="J39" s="37" t="str">
        <f>IF(ISBLANK(B39)," ",VLOOKUP(B39,'Item Numbers'!A:C,3,FALSE))</f>
        <v xml:space="preserve"> </v>
      </c>
      <c r="K39" s="37"/>
      <c r="L39" s="6"/>
      <c r="M39" s="2" t="str">
        <f t="shared" si="0"/>
        <v xml:space="preserve"> </v>
      </c>
      <c r="N39" s="7"/>
    </row>
    <row r="40" spans="1:14" x14ac:dyDescent="0.2">
      <c r="A40" s="7"/>
      <c r="B40" s="5"/>
      <c r="C40" s="6"/>
      <c r="D40" s="40" t="str">
        <f>IF(ISBLANK(B40)," ",VLOOKUP(B40,'Item Numbers'!A:C,2,FALSE))</f>
        <v xml:space="preserve"> </v>
      </c>
      <c r="E40" s="40"/>
      <c r="F40" s="40"/>
      <c r="G40" s="6"/>
      <c r="H40" s="4"/>
      <c r="I40" s="6"/>
      <c r="J40" s="37" t="str">
        <f>IF(ISBLANK(B40)," ",VLOOKUP(B40,'Item Numbers'!A:C,3,FALSE))</f>
        <v xml:space="preserve"> </v>
      </c>
      <c r="K40" s="37"/>
      <c r="L40" s="6"/>
      <c r="M40" s="2" t="str">
        <f t="shared" si="0"/>
        <v xml:space="preserve"> </v>
      </c>
      <c r="N40" s="7"/>
    </row>
    <row r="41" spans="1:14" x14ac:dyDescent="0.2">
      <c r="A41" s="7"/>
      <c r="B41" s="5"/>
      <c r="C41" s="6"/>
      <c r="D41" s="40" t="str">
        <f>IF(ISBLANK(B41)," ",VLOOKUP(B41,'Item Numbers'!A:C,2,FALSE))</f>
        <v xml:space="preserve"> </v>
      </c>
      <c r="E41" s="40"/>
      <c r="F41" s="40"/>
      <c r="G41" s="6"/>
      <c r="H41" s="4"/>
      <c r="I41" s="6"/>
      <c r="J41" s="37" t="str">
        <f>IF(ISBLANK(B41)," ",VLOOKUP(B41,'Item Numbers'!A:C,3,FALSE))</f>
        <v xml:space="preserve"> </v>
      </c>
      <c r="K41" s="37"/>
      <c r="L41" s="6"/>
      <c r="M41" s="2" t="str">
        <f t="shared" si="0"/>
        <v xml:space="preserve"> </v>
      </c>
      <c r="N41" s="7"/>
    </row>
    <row r="42" spans="1:14" x14ac:dyDescent="0.2">
      <c r="A42" s="7"/>
      <c r="B42" s="5"/>
      <c r="C42" s="6"/>
      <c r="D42" s="40" t="str">
        <f>IF(ISBLANK(B42)," ",VLOOKUP(B42,'Item Numbers'!A:C,2,FALSE))</f>
        <v xml:space="preserve"> </v>
      </c>
      <c r="E42" s="40"/>
      <c r="F42" s="40"/>
      <c r="G42" s="6"/>
      <c r="H42" s="4"/>
      <c r="I42" s="6"/>
      <c r="J42" s="37" t="str">
        <f>IF(ISBLANK(B42)," ",VLOOKUP(B42,'Item Numbers'!A:C,3,FALSE))</f>
        <v xml:space="preserve"> </v>
      </c>
      <c r="K42" s="37"/>
      <c r="L42" s="6"/>
      <c r="M42" s="2" t="str">
        <f t="shared" si="0"/>
        <v xml:space="preserve"> </v>
      </c>
      <c r="N42" s="7"/>
    </row>
    <row r="43" spans="1:14" x14ac:dyDescent="0.2">
      <c r="A43" s="7"/>
      <c r="B43" s="5"/>
      <c r="C43" s="6"/>
      <c r="D43" s="40" t="str">
        <f>IF(ISBLANK(B43)," ",VLOOKUP(B43,'Item Numbers'!A:C,2,FALSE))</f>
        <v xml:space="preserve"> </v>
      </c>
      <c r="E43" s="40"/>
      <c r="F43" s="40"/>
      <c r="G43" s="6"/>
      <c r="H43" s="4"/>
      <c r="I43" s="6"/>
      <c r="J43" s="37" t="str">
        <f>IF(ISBLANK(B43)," ",VLOOKUP(B43,'Item Numbers'!A:C,3,FALSE))</f>
        <v xml:space="preserve"> </v>
      </c>
      <c r="K43" s="37"/>
      <c r="L43" s="6"/>
      <c r="M43" s="2" t="str">
        <f t="shared" si="0"/>
        <v xml:space="preserve"> </v>
      </c>
      <c r="N43" s="7"/>
    </row>
    <row r="44" spans="1:14" x14ac:dyDescent="0.2">
      <c r="A44" s="7"/>
      <c r="B44" s="5"/>
      <c r="C44" s="6"/>
      <c r="D44" s="40" t="str">
        <f>IF(ISBLANK(B44)," ",VLOOKUP(B44,'Item Numbers'!A:C,2,FALSE))</f>
        <v xml:space="preserve"> </v>
      </c>
      <c r="E44" s="40"/>
      <c r="F44" s="40"/>
      <c r="G44" s="6"/>
      <c r="H44" s="4"/>
      <c r="I44" s="6"/>
      <c r="J44" s="37" t="str">
        <f>IF(ISBLANK(B44)," ",VLOOKUP(B44,'Item Numbers'!A:C,3,FALSE))</f>
        <v xml:space="preserve"> </v>
      </c>
      <c r="K44" s="37"/>
      <c r="L44" s="6"/>
      <c r="M44" s="2" t="str">
        <f t="shared" si="0"/>
        <v xml:space="preserve"> </v>
      </c>
      <c r="N44" s="7"/>
    </row>
    <row r="45" spans="1:14" x14ac:dyDescent="0.2">
      <c r="A45" s="7"/>
      <c r="B45" s="5"/>
      <c r="C45" s="6"/>
      <c r="D45" s="40" t="str">
        <f>IF(ISBLANK(B45)," ",VLOOKUP(B45,'Item Numbers'!A:C,2,FALSE))</f>
        <v xml:space="preserve"> </v>
      </c>
      <c r="E45" s="40"/>
      <c r="F45" s="40"/>
      <c r="G45" s="6"/>
      <c r="H45" s="4"/>
      <c r="I45" s="6"/>
      <c r="J45" s="37" t="str">
        <f>IF(ISBLANK(B45)," ",VLOOKUP(B45,'Item Numbers'!A:C,3,FALSE))</f>
        <v xml:space="preserve"> </v>
      </c>
      <c r="K45" s="37"/>
      <c r="L45" s="6"/>
      <c r="M45" s="2" t="str">
        <f t="shared" si="0"/>
        <v xml:space="preserve"> </v>
      </c>
      <c r="N45" s="7"/>
    </row>
    <row r="46" spans="1:14" x14ac:dyDescent="0.2">
      <c r="A46" s="7"/>
      <c r="B46" s="5"/>
      <c r="C46" s="6"/>
      <c r="D46" s="40" t="str">
        <f>IF(ISBLANK(B46)," ",VLOOKUP(B46,'Item Numbers'!A:C,2,FALSE))</f>
        <v xml:space="preserve"> </v>
      </c>
      <c r="E46" s="40"/>
      <c r="F46" s="40"/>
      <c r="G46" s="6"/>
      <c r="H46" s="4"/>
      <c r="I46" s="6"/>
      <c r="J46" s="37" t="str">
        <f>IF(ISBLANK(B46)," ",VLOOKUP(B46,'Item Numbers'!A:C,3,FALSE))</f>
        <v xml:space="preserve"> </v>
      </c>
      <c r="K46" s="37"/>
      <c r="L46" s="6"/>
      <c r="M46" s="2" t="str">
        <f t="shared" si="0"/>
        <v xml:space="preserve"> </v>
      </c>
      <c r="N46" s="7"/>
    </row>
    <row r="47" spans="1:14" x14ac:dyDescent="0.2">
      <c r="A47" s="7"/>
      <c r="B47" s="5"/>
      <c r="C47" s="6"/>
      <c r="D47" s="40" t="str">
        <f>IF(ISBLANK(B47)," ",VLOOKUP(B47,'Item Numbers'!A:C,2,FALSE))</f>
        <v xml:space="preserve"> </v>
      </c>
      <c r="E47" s="40"/>
      <c r="F47" s="40"/>
      <c r="G47" s="6"/>
      <c r="H47" s="4"/>
      <c r="I47" s="6"/>
      <c r="J47" s="37" t="str">
        <f>IF(ISBLANK(B47)," ",VLOOKUP(B47,'Item Numbers'!A:C,3,FALSE))</f>
        <v xml:space="preserve"> </v>
      </c>
      <c r="K47" s="37"/>
      <c r="L47" s="6"/>
      <c r="M47" s="2"/>
      <c r="N47" s="7"/>
    </row>
    <row r="48" spans="1:14" x14ac:dyDescent="0.2">
      <c r="A48" s="7"/>
      <c r="B48" s="5"/>
      <c r="C48" s="6"/>
      <c r="D48" s="40" t="str">
        <f>IF(ISBLANK(B48)," ",VLOOKUP(B48,'Item Numbers'!A:C,2,FALSE))</f>
        <v xml:space="preserve"> </v>
      </c>
      <c r="E48" s="40"/>
      <c r="F48" s="40"/>
      <c r="G48" s="6"/>
      <c r="H48" s="4"/>
      <c r="I48" s="6"/>
      <c r="J48" s="37" t="str">
        <f>IF(ISBLANK(B48)," ",VLOOKUP(B48,'Item Numbers'!A:C,3,FALSE))</f>
        <v xml:space="preserve"> </v>
      </c>
      <c r="K48" s="37"/>
      <c r="L48" s="6"/>
      <c r="M48" s="2" t="str">
        <f t="shared" si="0"/>
        <v xml:space="preserve"> </v>
      </c>
      <c r="N48" s="7"/>
    </row>
    <row r="49" spans="1:14" x14ac:dyDescent="0.2">
      <c r="A49" s="7"/>
      <c r="B49" s="5"/>
      <c r="C49" s="6"/>
      <c r="D49" s="40" t="str">
        <f>IF(ISBLANK(B49)," ",VLOOKUP(B49,'Item Numbers'!A:C,2,FALSE))</f>
        <v xml:space="preserve"> </v>
      </c>
      <c r="E49" s="40"/>
      <c r="F49" s="40"/>
      <c r="G49" s="6"/>
      <c r="H49" s="4"/>
      <c r="I49" s="6"/>
      <c r="J49" s="37" t="str">
        <f>IF(ISBLANK(B49)," ",VLOOKUP(B49,'Item Numbers'!A:C,3,FALSE))</f>
        <v xml:space="preserve"> </v>
      </c>
      <c r="K49" s="37"/>
      <c r="L49" s="6"/>
      <c r="M49" s="2" t="str">
        <f t="shared" si="0"/>
        <v xml:space="preserve"> </v>
      </c>
      <c r="N49" s="7"/>
    </row>
    <row r="50" spans="1:14" x14ac:dyDescent="0.2">
      <c r="A50" s="7"/>
      <c r="B50" s="5"/>
      <c r="C50" s="6"/>
      <c r="D50" s="40" t="str">
        <f>IF(ISBLANK(B50)," ",VLOOKUP(B50,'Item Numbers'!A:C,2,FALSE))</f>
        <v xml:space="preserve"> </v>
      </c>
      <c r="E50" s="40"/>
      <c r="F50" s="40"/>
      <c r="G50" s="6"/>
      <c r="H50" s="4"/>
      <c r="I50" s="6"/>
      <c r="J50" s="37" t="str">
        <f>IF(ISBLANK(B50)," ",VLOOKUP(B50,'Item Numbers'!A:C,3,FALSE))</f>
        <v xml:space="preserve"> </v>
      </c>
      <c r="K50" s="37"/>
      <c r="L50" s="6"/>
      <c r="M50" s="2" t="str">
        <f t="shared" si="0"/>
        <v xml:space="preserve"> </v>
      </c>
      <c r="N50" s="7"/>
    </row>
    <row r="51" spans="1:14" x14ac:dyDescent="0.2">
      <c r="A51" s="7"/>
      <c r="B51" s="5"/>
      <c r="C51" s="6"/>
      <c r="D51" s="40" t="str">
        <f>IF(ISBLANK(B51)," ",VLOOKUP(B51,'Item Numbers'!A:C,2,FALSE))</f>
        <v xml:space="preserve"> </v>
      </c>
      <c r="E51" s="40"/>
      <c r="F51" s="40"/>
      <c r="G51" s="6"/>
      <c r="H51" s="4"/>
      <c r="I51" s="6"/>
      <c r="J51" s="37" t="str">
        <f>IF(ISBLANK(B51)," ",VLOOKUP(B51,'Item Numbers'!A:C,3,FALSE))</f>
        <v xml:space="preserve"> </v>
      </c>
      <c r="K51" s="37"/>
      <c r="L51" s="6"/>
      <c r="M51" s="2" t="str">
        <f t="shared" si="0"/>
        <v xml:space="preserve"> </v>
      </c>
      <c r="N51" s="7"/>
    </row>
    <row r="52" spans="1:14" x14ac:dyDescent="0.2">
      <c r="A52" s="7"/>
      <c r="B52" s="5"/>
      <c r="C52" s="6"/>
      <c r="D52" s="40" t="str">
        <f>IF(ISBLANK(B52)," ",VLOOKUP(B52,'Item Numbers'!A:C,2,FALSE))</f>
        <v xml:space="preserve"> </v>
      </c>
      <c r="E52" s="40"/>
      <c r="F52" s="40"/>
      <c r="G52" s="6"/>
      <c r="H52" s="4"/>
      <c r="I52" s="6"/>
      <c r="J52" s="37" t="str">
        <f>IF(ISBLANK(B52)," ",VLOOKUP(B52,'Item Numbers'!A:C,3,FALSE))</f>
        <v xml:space="preserve"> </v>
      </c>
      <c r="K52" s="37"/>
      <c r="L52" s="6"/>
      <c r="M52" s="2" t="str">
        <f t="shared" si="0"/>
        <v xml:space="preserve"> </v>
      </c>
      <c r="N52" s="7"/>
    </row>
    <row r="53" spans="1:14" ht="7.5" customHeight="1" thickBot="1" x14ac:dyDescent="0.25">
      <c r="A53" s="7"/>
      <c r="B53" s="6"/>
      <c r="C53" s="6"/>
      <c r="D53" s="15"/>
      <c r="E53" s="15"/>
      <c r="F53" s="15"/>
      <c r="G53" s="6"/>
      <c r="H53" s="6"/>
      <c r="I53" s="6"/>
      <c r="J53" s="44"/>
      <c r="K53" s="44"/>
      <c r="L53" s="11"/>
      <c r="M53" s="11" t="str">
        <f>IF(H53*J53=0," ",H53*J53)</f>
        <v xml:space="preserve"> </v>
      </c>
      <c r="N53" s="7"/>
    </row>
    <row r="54" spans="1:14" ht="7.5" customHeight="1" thickTop="1" x14ac:dyDescent="0.2">
      <c r="A54" s="7"/>
      <c r="B54" s="6"/>
      <c r="C54" s="6"/>
      <c r="D54" s="15"/>
      <c r="E54" s="15"/>
      <c r="F54" s="15"/>
      <c r="G54" s="6"/>
      <c r="H54" s="6"/>
      <c r="I54" s="16"/>
      <c r="J54" s="17"/>
      <c r="K54" s="17"/>
      <c r="L54" s="18"/>
      <c r="M54" s="19"/>
      <c r="N54" s="7"/>
    </row>
    <row r="55" spans="1:14" ht="12.75" customHeight="1" x14ac:dyDescent="0.2">
      <c r="A55" s="7"/>
      <c r="B55" s="6"/>
      <c r="C55" s="6"/>
      <c r="D55" s="15"/>
      <c r="E55" s="15"/>
      <c r="F55" s="15"/>
      <c r="G55" s="6"/>
      <c r="H55" s="6"/>
      <c r="I55" s="45" t="s">
        <v>15</v>
      </c>
      <c r="J55" s="46"/>
      <c r="K55" s="46"/>
      <c r="L55" s="50" t="str">
        <f>IF(SUM(M30:M53)=0," ",SUM(M30:M53))</f>
        <v xml:space="preserve"> </v>
      </c>
      <c r="M55" s="51"/>
      <c r="N55" s="7"/>
    </row>
    <row r="56" spans="1:14" ht="12.75" customHeight="1" x14ac:dyDescent="0.2">
      <c r="A56" s="7"/>
      <c r="B56" s="6"/>
      <c r="C56" s="6"/>
      <c r="D56" s="15"/>
      <c r="E56" s="15"/>
      <c r="F56" s="15"/>
      <c r="G56" s="6"/>
      <c r="H56" s="6"/>
      <c r="I56" s="45"/>
      <c r="J56" s="46"/>
      <c r="K56" s="46"/>
      <c r="L56" s="52"/>
      <c r="M56" s="51"/>
      <c r="N56" s="7"/>
    </row>
    <row r="57" spans="1:14" ht="7.5" customHeight="1" thickBot="1" x14ac:dyDescent="0.25">
      <c r="A57" s="7"/>
      <c r="B57" s="6"/>
      <c r="C57" s="6"/>
      <c r="D57" s="15"/>
      <c r="E57" s="15"/>
      <c r="F57" s="15"/>
      <c r="G57" s="6"/>
      <c r="H57" s="6"/>
      <c r="I57" s="20"/>
      <c r="J57" s="49"/>
      <c r="K57" s="49"/>
      <c r="L57" s="21"/>
      <c r="M57" s="22" t="str">
        <f>IF(H57*J57=0," ",H57*J57)</f>
        <v xml:space="preserve"> </v>
      </c>
      <c r="N57" s="7"/>
    </row>
    <row r="58" spans="1:14" ht="13.5" thickTop="1" x14ac:dyDescent="0.2">
      <c r="A58" s="7"/>
      <c r="B58" s="6"/>
      <c r="C58" s="6"/>
      <c r="D58" s="15"/>
      <c r="E58" s="15"/>
      <c r="F58" s="15"/>
      <c r="G58" s="6"/>
      <c r="H58" s="6"/>
      <c r="I58" s="6"/>
      <c r="J58" s="47"/>
      <c r="K58" s="47"/>
      <c r="L58" s="6"/>
      <c r="M58" s="24" t="s">
        <v>370</v>
      </c>
      <c r="N58" s="7"/>
    </row>
    <row r="59" spans="1:14" x14ac:dyDescent="0.2">
      <c r="A59" s="7"/>
      <c r="B59" s="6"/>
      <c r="C59" s="6"/>
      <c r="D59" s="15"/>
      <c r="E59" s="15"/>
      <c r="F59" s="15"/>
      <c r="G59" s="6"/>
      <c r="H59" s="6"/>
      <c r="I59" s="6"/>
      <c r="J59" s="23"/>
      <c r="K59" s="23"/>
      <c r="L59" s="6"/>
      <c r="M59" s="24"/>
      <c r="N59" s="7"/>
    </row>
    <row r="60" spans="1:14" x14ac:dyDescent="0.2">
      <c r="A60" s="7"/>
      <c r="B60" s="48" t="s">
        <v>543</v>
      </c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7"/>
    </row>
    <row r="61" spans="1:14" x14ac:dyDescent="0.2">
      <c r="A61" s="7"/>
      <c r="B61" s="48" t="s">
        <v>372</v>
      </c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7"/>
    </row>
    <row r="62" spans="1:14" x14ac:dyDescent="0.2">
      <c r="A62" s="7"/>
      <c r="B62" s="6"/>
      <c r="C62" s="6"/>
      <c r="D62" s="15"/>
      <c r="E62" s="15"/>
      <c r="F62" s="15"/>
      <c r="G62" s="6"/>
      <c r="H62" s="6"/>
      <c r="I62" s="6"/>
      <c r="J62" s="47"/>
      <c r="K62" s="47"/>
      <c r="L62" s="6"/>
      <c r="M62" s="6" t="str">
        <f>IF(H62*J62=0," ",H62*J62)</f>
        <v xml:space="preserve"> </v>
      </c>
      <c r="N62" s="7"/>
    </row>
    <row r="63" spans="1:14" ht="5.2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4" hidden="1" x14ac:dyDescent="0.2"/>
    <row r="65" hidden="1" x14ac:dyDescent="0.2"/>
  </sheetData>
  <sheetProtection sheet="1" formatCells="0" selectLockedCells="1"/>
  <mergeCells count="76">
    <mergeCell ref="D51:F51"/>
    <mergeCell ref="D52:F52"/>
    <mergeCell ref="B18:D18"/>
    <mergeCell ref="B19:D19"/>
    <mergeCell ref="E18:F18"/>
    <mergeCell ref="E19:F19"/>
    <mergeCell ref="E20:F20"/>
    <mergeCell ref="D47:F47"/>
    <mergeCell ref="D48:F48"/>
    <mergeCell ref="D49:F49"/>
    <mergeCell ref="D50:F50"/>
    <mergeCell ref="D42:F42"/>
    <mergeCell ref="D43:F43"/>
    <mergeCell ref="D44:F44"/>
    <mergeCell ref="D45:F45"/>
    <mergeCell ref="D38:F38"/>
    <mergeCell ref="D31:F31"/>
    <mergeCell ref="D32:F32"/>
    <mergeCell ref="D33:F33"/>
    <mergeCell ref="D34:F34"/>
    <mergeCell ref="D35:F35"/>
    <mergeCell ref="D46:F46"/>
    <mergeCell ref="J43:K43"/>
    <mergeCell ref="J36:K36"/>
    <mergeCell ref="J37:K37"/>
    <mergeCell ref="J38:K38"/>
    <mergeCell ref="J39:K39"/>
    <mergeCell ref="D39:F39"/>
    <mergeCell ref="D40:F40"/>
    <mergeCell ref="D41:F41"/>
    <mergeCell ref="J45:K45"/>
    <mergeCell ref="D36:F36"/>
    <mergeCell ref="D37:F37"/>
    <mergeCell ref="J40:K40"/>
    <mergeCell ref="J41:K41"/>
    <mergeCell ref="J42:K42"/>
    <mergeCell ref="I55:K56"/>
    <mergeCell ref="J62:K62"/>
    <mergeCell ref="B61:M61"/>
    <mergeCell ref="B60:M60"/>
    <mergeCell ref="J57:K57"/>
    <mergeCell ref="J58:K58"/>
    <mergeCell ref="L55:M56"/>
    <mergeCell ref="J33:K33"/>
    <mergeCell ref="J34:K34"/>
    <mergeCell ref="J35:K35"/>
    <mergeCell ref="J53:K53"/>
    <mergeCell ref="J49:K49"/>
    <mergeCell ref="J50:K50"/>
    <mergeCell ref="J47:K47"/>
    <mergeCell ref="J51:K51"/>
    <mergeCell ref="J52:K52"/>
    <mergeCell ref="J44:K44"/>
    <mergeCell ref="J46:K46"/>
    <mergeCell ref="J48:K48"/>
    <mergeCell ref="J31:K31"/>
    <mergeCell ref="J32:K32"/>
    <mergeCell ref="I11:M11"/>
    <mergeCell ref="I12:M12"/>
    <mergeCell ref="I13:M13"/>
    <mergeCell ref="I19:M19"/>
    <mergeCell ref="B7:D8"/>
    <mergeCell ref="J29:K29"/>
    <mergeCell ref="J30:K30"/>
    <mergeCell ref="B2:M5"/>
    <mergeCell ref="I14:M18"/>
    <mergeCell ref="B12:E12"/>
    <mergeCell ref="B13:E13"/>
    <mergeCell ref="B14:E14"/>
    <mergeCell ref="B15:E15"/>
    <mergeCell ref="B16:E16"/>
    <mergeCell ref="D30:F30"/>
    <mergeCell ref="B23:D23"/>
    <mergeCell ref="B24:D24"/>
    <mergeCell ref="B25:D25"/>
    <mergeCell ref="B26:D26"/>
  </mergeCells>
  <phoneticPr fontId="3" type="noConversion"/>
  <printOptions horizontalCentered="1"/>
  <pageMargins left="0.75" right="0.75" top="0.25" bottom="0.3" header="0.5" footer="0.5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549"/>
  <sheetViews>
    <sheetView workbookViewId="0">
      <pane ySplit="1" topLeftCell="A2" activePane="bottomLeft" state="frozen"/>
      <selection pane="bottomLeft" activeCell="C2" sqref="C2"/>
    </sheetView>
  </sheetViews>
  <sheetFormatPr defaultRowHeight="12.75" x14ac:dyDescent="0.2"/>
  <cols>
    <col min="1" max="1" width="16.85546875" style="3" bestFit="1" customWidth="1"/>
    <col min="2" max="2" width="43" customWidth="1"/>
    <col min="3" max="3" width="8.7109375" style="4" bestFit="1" customWidth="1"/>
  </cols>
  <sheetData>
    <row r="1" spans="1:3" x14ac:dyDescent="0.2">
      <c r="A1" s="29" t="s">
        <v>0</v>
      </c>
      <c r="B1" s="30" t="s">
        <v>1</v>
      </c>
      <c r="C1" s="30" t="s">
        <v>2</v>
      </c>
    </row>
    <row r="2" spans="1:3" x14ac:dyDescent="0.2">
      <c r="A2" s="31">
        <v>1001</v>
      </c>
      <c r="B2" s="32" t="s">
        <v>41</v>
      </c>
      <c r="C2" s="33">
        <v>0.46</v>
      </c>
    </row>
    <row r="3" spans="1:3" x14ac:dyDescent="0.2">
      <c r="A3" s="31">
        <v>1002</v>
      </c>
      <c r="B3" s="32" t="s">
        <v>42</v>
      </c>
      <c r="C3" s="33">
        <v>0.23</v>
      </c>
    </row>
    <row r="4" spans="1:3" x14ac:dyDescent="0.2">
      <c r="A4" s="31">
        <v>1003</v>
      </c>
      <c r="B4" s="32" t="s">
        <v>45</v>
      </c>
      <c r="C4" s="33">
        <v>0.3</v>
      </c>
    </row>
    <row r="5" spans="1:3" x14ac:dyDescent="0.2">
      <c r="A5" s="31">
        <v>1007</v>
      </c>
      <c r="B5" s="32" t="s">
        <v>58</v>
      </c>
      <c r="C5" s="33">
        <v>0.67</v>
      </c>
    </row>
    <row r="6" spans="1:3" x14ac:dyDescent="0.2">
      <c r="A6" s="31">
        <v>1008</v>
      </c>
      <c r="B6" s="32" t="s">
        <v>32</v>
      </c>
      <c r="C6" s="33">
        <v>0.46</v>
      </c>
    </row>
    <row r="7" spans="1:3" x14ac:dyDescent="0.2">
      <c r="A7" s="31">
        <v>1010</v>
      </c>
      <c r="B7" s="32" t="s">
        <v>34</v>
      </c>
      <c r="C7" s="33">
        <v>0.88</v>
      </c>
    </row>
    <row r="8" spans="1:3" x14ac:dyDescent="0.2">
      <c r="A8" s="31">
        <v>1012</v>
      </c>
      <c r="B8" s="32" t="s">
        <v>21</v>
      </c>
      <c r="C8" s="33">
        <v>0.39</v>
      </c>
    </row>
    <row r="9" spans="1:3" x14ac:dyDescent="0.2">
      <c r="A9" s="31">
        <v>1013</v>
      </c>
      <c r="B9" s="32" t="s">
        <v>22</v>
      </c>
      <c r="C9" s="33">
        <v>0.48</v>
      </c>
    </row>
    <row r="10" spans="1:3" x14ac:dyDescent="0.2">
      <c r="A10" s="31">
        <v>1044</v>
      </c>
      <c r="B10" s="32" t="s">
        <v>40</v>
      </c>
      <c r="C10" s="33">
        <v>0.31</v>
      </c>
    </row>
    <row r="11" spans="1:3" x14ac:dyDescent="0.2">
      <c r="A11" s="31">
        <v>1046</v>
      </c>
      <c r="B11" s="32" t="s">
        <v>40</v>
      </c>
      <c r="C11" s="33">
        <v>0.39</v>
      </c>
    </row>
    <row r="12" spans="1:3" x14ac:dyDescent="0.2">
      <c r="A12" s="31">
        <v>1047</v>
      </c>
      <c r="B12" s="34" t="s">
        <v>228</v>
      </c>
      <c r="C12" s="33">
        <v>0.6</v>
      </c>
    </row>
    <row r="13" spans="1:3" x14ac:dyDescent="0.2">
      <c r="A13" s="31">
        <v>1063</v>
      </c>
      <c r="B13" s="34" t="s">
        <v>215</v>
      </c>
      <c r="C13" s="33">
        <v>0.28000000000000003</v>
      </c>
    </row>
    <row r="14" spans="1:3" x14ac:dyDescent="0.2">
      <c r="A14" s="31">
        <v>1064</v>
      </c>
      <c r="B14" s="34" t="s">
        <v>215</v>
      </c>
      <c r="C14" s="33">
        <v>0.25</v>
      </c>
    </row>
    <row r="15" spans="1:3" x14ac:dyDescent="0.2">
      <c r="A15" s="31">
        <v>1066</v>
      </c>
      <c r="B15" s="34" t="s">
        <v>216</v>
      </c>
      <c r="C15" s="33">
        <v>0.8</v>
      </c>
    </row>
    <row r="16" spans="1:3" x14ac:dyDescent="0.2">
      <c r="A16" s="31">
        <v>1067</v>
      </c>
      <c r="B16" s="34" t="s">
        <v>215</v>
      </c>
      <c r="C16" s="33">
        <v>0.3</v>
      </c>
    </row>
    <row r="17" spans="1:3" x14ac:dyDescent="0.2">
      <c r="A17" s="31">
        <v>1068</v>
      </c>
      <c r="B17" s="34" t="s">
        <v>215</v>
      </c>
      <c r="C17" s="33">
        <v>0.25</v>
      </c>
    </row>
    <row r="18" spans="1:3" x14ac:dyDescent="0.2">
      <c r="A18" s="31">
        <v>1069</v>
      </c>
      <c r="B18" s="34" t="s">
        <v>215</v>
      </c>
      <c r="C18" s="33">
        <v>0.24000000000000002</v>
      </c>
    </row>
    <row r="19" spans="1:3" x14ac:dyDescent="0.2">
      <c r="A19" s="31">
        <v>1071</v>
      </c>
      <c r="B19" s="34" t="s">
        <v>218</v>
      </c>
      <c r="C19" s="33">
        <v>0.27</v>
      </c>
    </row>
    <row r="20" spans="1:3" x14ac:dyDescent="0.2">
      <c r="A20" s="31">
        <v>1107</v>
      </c>
      <c r="B20" s="32" t="s">
        <v>63</v>
      </c>
      <c r="C20" s="33">
        <v>0.67</v>
      </c>
    </row>
    <row r="21" spans="1:3" x14ac:dyDescent="0.2">
      <c r="A21" s="31">
        <v>1108</v>
      </c>
      <c r="B21" s="32" t="s">
        <v>62</v>
      </c>
      <c r="C21" s="33">
        <v>0.72</v>
      </c>
    </row>
    <row r="22" spans="1:3" x14ac:dyDescent="0.2">
      <c r="A22" s="31">
        <v>1110</v>
      </c>
      <c r="B22" s="32" t="s">
        <v>66</v>
      </c>
      <c r="C22" s="33">
        <v>1</v>
      </c>
    </row>
    <row r="23" spans="1:3" x14ac:dyDescent="0.2">
      <c r="A23" s="31">
        <v>1111</v>
      </c>
      <c r="B23" s="32" t="s">
        <v>65</v>
      </c>
      <c r="C23" s="33">
        <v>0.99</v>
      </c>
    </row>
    <row r="24" spans="1:3" x14ac:dyDescent="0.2">
      <c r="A24" s="31">
        <v>1112</v>
      </c>
      <c r="B24" s="32" t="s">
        <v>67</v>
      </c>
      <c r="C24" s="33">
        <v>1.59</v>
      </c>
    </row>
    <row r="25" spans="1:3" x14ac:dyDescent="0.2">
      <c r="A25" s="31">
        <v>1113</v>
      </c>
      <c r="B25" s="32" t="s">
        <v>68</v>
      </c>
      <c r="C25" s="33">
        <v>0.31</v>
      </c>
    </row>
    <row r="26" spans="1:3" x14ac:dyDescent="0.2">
      <c r="A26" s="31">
        <v>1114</v>
      </c>
      <c r="B26" s="32" t="s">
        <v>69</v>
      </c>
      <c r="C26" s="33">
        <v>0.52</v>
      </c>
    </row>
    <row r="27" spans="1:3" x14ac:dyDescent="0.2">
      <c r="A27" s="31">
        <v>1116</v>
      </c>
      <c r="B27" s="32" t="s">
        <v>70</v>
      </c>
      <c r="C27" s="33">
        <v>0.47000000000000003</v>
      </c>
    </row>
    <row r="28" spans="1:3" x14ac:dyDescent="0.2">
      <c r="A28" s="31">
        <v>1117</v>
      </c>
      <c r="B28" s="32" t="s">
        <v>70</v>
      </c>
      <c r="C28" s="33">
        <v>0.95</v>
      </c>
    </row>
    <row r="29" spans="1:3" x14ac:dyDescent="0.2">
      <c r="A29" s="31">
        <v>1118</v>
      </c>
      <c r="B29" s="32" t="s">
        <v>71</v>
      </c>
      <c r="C29" s="33">
        <v>0.59</v>
      </c>
    </row>
    <row r="30" spans="1:3" x14ac:dyDescent="0.2">
      <c r="A30" s="31">
        <v>1119</v>
      </c>
      <c r="B30" s="32" t="s">
        <v>72</v>
      </c>
      <c r="C30" s="33">
        <v>0.7</v>
      </c>
    </row>
    <row r="31" spans="1:3" x14ac:dyDescent="0.2">
      <c r="A31" s="31">
        <v>1120</v>
      </c>
      <c r="B31" s="32" t="s">
        <v>73</v>
      </c>
      <c r="C31" s="33">
        <v>0.79</v>
      </c>
    </row>
    <row r="32" spans="1:3" x14ac:dyDescent="0.2">
      <c r="A32" s="31">
        <v>1122</v>
      </c>
      <c r="B32" s="32" t="s">
        <v>74</v>
      </c>
      <c r="C32" s="33">
        <v>0.87</v>
      </c>
    </row>
    <row r="33" spans="1:3" x14ac:dyDescent="0.2">
      <c r="A33" s="31">
        <v>1123</v>
      </c>
      <c r="B33" s="32" t="s">
        <v>75</v>
      </c>
      <c r="C33" s="33">
        <v>1.07</v>
      </c>
    </row>
    <row r="34" spans="1:3" x14ac:dyDescent="0.2">
      <c r="A34" s="31">
        <v>1124</v>
      </c>
      <c r="B34" s="32" t="s">
        <v>76</v>
      </c>
      <c r="C34" s="33">
        <v>1.87</v>
      </c>
    </row>
    <row r="35" spans="1:3" x14ac:dyDescent="0.2">
      <c r="A35" s="31">
        <v>1160</v>
      </c>
      <c r="B35" s="34" t="s">
        <v>241</v>
      </c>
      <c r="C35" s="33">
        <v>0.24000000000000002</v>
      </c>
    </row>
    <row r="36" spans="1:3" x14ac:dyDescent="0.2">
      <c r="A36" s="31">
        <v>1161</v>
      </c>
      <c r="B36" s="34" t="s">
        <v>243</v>
      </c>
      <c r="C36" s="33">
        <v>0.25</v>
      </c>
    </row>
    <row r="37" spans="1:3" x14ac:dyDescent="0.2">
      <c r="A37" s="31">
        <v>1162</v>
      </c>
      <c r="B37" s="34" t="s">
        <v>244</v>
      </c>
      <c r="C37" s="33">
        <v>0.27</v>
      </c>
    </row>
    <row r="38" spans="1:3" x14ac:dyDescent="0.2">
      <c r="A38" s="31">
        <v>1163</v>
      </c>
      <c r="B38" s="34" t="s">
        <v>245</v>
      </c>
      <c r="C38" s="33">
        <v>0.27</v>
      </c>
    </row>
    <row r="39" spans="1:3" x14ac:dyDescent="0.2">
      <c r="A39" s="31">
        <v>1164</v>
      </c>
      <c r="B39" s="34" t="s">
        <v>246</v>
      </c>
      <c r="C39" s="33">
        <v>0.28999999999999998</v>
      </c>
    </row>
    <row r="40" spans="1:3" x14ac:dyDescent="0.2">
      <c r="A40" s="31">
        <v>1165</v>
      </c>
      <c r="B40" s="34" t="s">
        <v>247</v>
      </c>
      <c r="C40" s="33">
        <v>0.34</v>
      </c>
    </row>
    <row r="41" spans="1:3" x14ac:dyDescent="0.2">
      <c r="A41" s="31">
        <v>1167</v>
      </c>
      <c r="B41" s="34" t="s">
        <v>237</v>
      </c>
      <c r="C41" s="33">
        <v>0.28999999999999998</v>
      </c>
    </row>
    <row r="42" spans="1:3" x14ac:dyDescent="0.2">
      <c r="A42" s="31">
        <v>1168</v>
      </c>
      <c r="B42" s="34" t="s">
        <v>238</v>
      </c>
      <c r="C42" s="33">
        <v>0.3</v>
      </c>
    </row>
    <row r="43" spans="1:3" x14ac:dyDescent="0.2">
      <c r="A43" s="31">
        <v>1169</v>
      </c>
      <c r="B43" s="34" t="s">
        <v>239</v>
      </c>
      <c r="C43" s="33">
        <v>0.3</v>
      </c>
    </row>
    <row r="44" spans="1:3" x14ac:dyDescent="0.2">
      <c r="A44" s="31">
        <v>1170</v>
      </c>
      <c r="B44" s="34" t="s">
        <v>240</v>
      </c>
      <c r="C44" s="33">
        <v>0.5</v>
      </c>
    </row>
    <row r="45" spans="1:3" x14ac:dyDescent="0.2">
      <c r="A45" s="31">
        <v>1171</v>
      </c>
      <c r="B45" s="32" t="s">
        <v>161</v>
      </c>
      <c r="C45" s="33">
        <v>0.09</v>
      </c>
    </row>
    <row r="46" spans="1:3" x14ac:dyDescent="0.2">
      <c r="A46" s="31">
        <v>1172</v>
      </c>
      <c r="B46" s="32" t="s">
        <v>162</v>
      </c>
      <c r="C46" s="33">
        <v>9.9999999999999992E-2</v>
      </c>
    </row>
    <row r="47" spans="1:3" x14ac:dyDescent="0.2">
      <c r="A47" s="31">
        <v>1173</v>
      </c>
      <c r="B47" s="32" t="s">
        <v>162</v>
      </c>
      <c r="C47" s="33">
        <v>9.9999999999999992E-2</v>
      </c>
    </row>
    <row r="48" spans="1:3" x14ac:dyDescent="0.2">
      <c r="A48" s="31">
        <v>1174</v>
      </c>
      <c r="B48" s="32" t="s">
        <v>163</v>
      </c>
      <c r="C48" s="33">
        <v>0.12</v>
      </c>
    </row>
    <row r="49" spans="1:3" x14ac:dyDescent="0.2">
      <c r="A49" s="31">
        <v>1175</v>
      </c>
      <c r="B49" s="32" t="s">
        <v>163</v>
      </c>
      <c r="C49" s="33">
        <v>0.12</v>
      </c>
    </row>
    <row r="50" spans="1:3" ht="14.25" x14ac:dyDescent="0.2">
      <c r="A50" s="31">
        <v>1176</v>
      </c>
      <c r="B50" s="34" t="s">
        <v>170</v>
      </c>
      <c r="C50" s="33">
        <v>0.14000000000000001</v>
      </c>
    </row>
    <row r="51" spans="1:3" x14ac:dyDescent="0.2">
      <c r="A51" s="31">
        <v>1177</v>
      </c>
      <c r="B51" s="34" t="s">
        <v>171</v>
      </c>
      <c r="C51" s="33">
        <v>0.14000000000000001</v>
      </c>
    </row>
    <row r="52" spans="1:3" x14ac:dyDescent="0.2">
      <c r="A52" s="31">
        <v>1178</v>
      </c>
      <c r="B52" s="34" t="s">
        <v>172</v>
      </c>
      <c r="C52" s="33">
        <v>0.19</v>
      </c>
    </row>
    <row r="53" spans="1:3" x14ac:dyDescent="0.2">
      <c r="A53" s="31">
        <v>1194</v>
      </c>
      <c r="B53" s="34" t="s">
        <v>164</v>
      </c>
      <c r="C53" s="33">
        <v>0.19</v>
      </c>
    </row>
    <row r="54" spans="1:3" x14ac:dyDescent="0.2">
      <c r="A54" s="31">
        <v>1196</v>
      </c>
      <c r="B54" s="34" t="s">
        <v>165</v>
      </c>
      <c r="C54" s="33">
        <v>0.2</v>
      </c>
    </row>
    <row r="55" spans="1:3" x14ac:dyDescent="0.2">
      <c r="A55" s="31">
        <v>1199</v>
      </c>
      <c r="B55" s="34" t="s">
        <v>173</v>
      </c>
      <c r="C55" s="33">
        <v>0.23</v>
      </c>
    </row>
    <row r="56" spans="1:3" x14ac:dyDescent="0.2">
      <c r="A56" s="31">
        <v>1211</v>
      </c>
      <c r="B56" s="34" t="s">
        <v>168</v>
      </c>
      <c r="C56" s="33">
        <v>0.11</v>
      </c>
    </row>
    <row r="57" spans="1:3" x14ac:dyDescent="0.2">
      <c r="A57" s="31">
        <v>1213</v>
      </c>
      <c r="B57" s="34" t="s">
        <v>169</v>
      </c>
      <c r="C57" s="33">
        <v>0.12</v>
      </c>
    </row>
    <row r="58" spans="1:3" x14ac:dyDescent="0.2">
      <c r="A58" s="31">
        <v>1214</v>
      </c>
      <c r="B58" s="34" t="s">
        <v>174</v>
      </c>
      <c r="C58" s="33">
        <v>0.13</v>
      </c>
    </row>
    <row r="59" spans="1:3" x14ac:dyDescent="0.2">
      <c r="A59" s="31">
        <v>1216</v>
      </c>
      <c r="B59" s="34" t="s">
        <v>166</v>
      </c>
      <c r="C59" s="33">
        <v>0.08</v>
      </c>
    </row>
    <row r="60" spans="1:3" x14ac:dyDescent="0.2">
      <c r="A60" s="31">
        <v>1217</v>
      </c>
      <c r="B60" s="34" t="s">
        <v>162</v>
      </c>
      <c r="C60" s="33">
        <v>0.08</v>
      </c>
    </row>
    <row r="61" spans="1:3" x14ac:dyDescent="0.2">
      <c r="A61" s="31">
        <v>1218</v>
      </c>
      <c r="B61" s="34" t="s">
        <v>163</v>
      </c>
      <c r="C61" s="33">
        <v>0.09</v>
      </c>
    </row>
    <row r="62" spans="1:3" x14ac:dyDescent="0.2">
      <c r="A62" s="31">
        <v>1219</v>
      </c>
      <c r="B62" s="34" t="s">
        <v>164</v>
      </c>
      <c r="C62" s="33">
        <v>0.17</v>
      </c>
    </row>
    <row r="63" spans="1:3" x14ac:dyDescent="0.2">
      <c r="A63" s="31">
        <v>1220</v>
      </c>
      <c r="B63" s="34" t="s">
        <v>167</v>
      </c>
      <c r="C63" s="33">
        <v>0.18000000000000002</v>
      </c>
    </row>
    <row r="64" spans="1:3" x14ac:dyDescent="0.2">
      <c r="A64" s="31">
        <v>1230</v>
      </c>
      <c r="B64" s="34" t="s">
        <v>155</v>
      </c>
      <c r="C64" s="33">
        <v>9.9999999999999992E-2</v>
      </c>
    </row>
    <row r="65" spans="1:3" x14ac:dyDescent="0.2">
      <c r="A65" s="31">
        <v>1231</v>
      </c>
      <c r="B65" s="34" t="s">
        <v>168</v>
      </c>
      <c r="C65" s="33">
        <v>0.12</v>
      </c>
    </row>
    <row r="66" spans="1:3" x14ac:dyDescent="0.2">
      <c r="A66" s="31">
        <v>1232</v>
      </c>
      <c r="B66" s="34" t="s">
        <v>169</v>
      </c>
      <c r="C66" s="33">
        <v>0.12</v>
      </c>
    </row>
    <row r="67" spans="1:3" x14ac:dyDescent="0.2">
      <c r="A67" s="31">
        <v>1240</v>
      </c>
      <c r="B67" s="32" t="s">
        <v>156</v>
      </c>
      <c r="C67" s="33">
        <v>0.28000000000000003</v>
      </c>
    </row>
    <row r="68" spans="1:3" x14ac:dyDescent="0.2">
      <c r="A68" s="31">
        <v>1241</v>
      </c>
      <c r="B68" s="32" t="s">
        <v>157</v>
      </c>
      <c r="C68" s="33">
        <v>0.33</v>
      </c>
    </row>
    <row r="69" spans="1:3" x14ac:dyDescent="0.2">
      <c r="A69" s="31">
        <v>1250</v>
      </c>
      <c r="B69" s="32" t="s">
        <v>158</v>
      </c>
      <c r="C69" s="33">
        <v>0.25</v>
      </c>
    </row>
    <row r="70" spans="1:3" x14ac:dyDescent="0.2">
      <c r="A70" s="31">
        <v>1251</v>
      </c>
      <c r="B70" s="32" t="s">
        <v>159</v>
      </c>
      <c r="C70" s="33">
        <v>0.26</v>
      </c>
    </row>
    <row r="71" spans="1:3" x14ac:dyDescent="0.2">
      <c r="A71" s="31">
        <v>1270</v>
      </c>
      <c r="B71" s="34" t="s">
        <v>189</v>
      </c>
      <c r="C71" s="33">
        <v>0.25</v>
      </c>
    </row>
    <row r="72" spans="1:3" x14ac:dyDescent="0.2">
      <c r="A72" s="31">
        <v>1271</v>
      </c>
      <c r="B72" s="34" t="s">
        <v>191</v>
      </c>
      <c r="C72" s="33">
        <v>0.28000000000000003</v>
      </c>
    </row>
    <row r="73" spans="1:3" x14ac:dyDescent="0.2">
      <c r="A73" s="31">
        <v>1272</v>
      </c>
      <c r="B73" s="34" t="s">
        <v>194</v>
      </c>
      <c r="C73" s="33">
        <v>0.49</v>
      </c>
    </row>
    <row r="74" spans="1:3" x14ac:dyDescent="0.2">
      <c r="A74" s="31">
        <v>1273</v>
      </c>
      <c r="B74" s="34" t="s">
        <v>191</v>
      </c>
      <c r="C74" s="33">
        <v>0.59</v>
      </c>
    </row>
    <row r="75" spans="1:3" x14ac:dyDescent="0.2">
      <c r="A75" s="31">
        <v>1274</v>
      </c>
      <c r="B75" s="34" t="s">
        <v>192</v>
      </c>
      <c r="C75" s="33">
        <v>0.69</v>
      </c>
    </row>
    <row r="76" spans="1:3" x14ac:dyDescent="0.2">
      <c r="A76" s="31">
        <v>1275</v>
      </c>
      <c r="B76" s="34" t="s">
        <v>193</v>
      </c>
      <c r="C76" s="33">
        <v>0.7</v>
      </c>
    </row>
    <row r="77" spans="1:3" x14ac:dyDescent="0.2">
      <c r="A77" s="31">
        <v>1278</v>
      </c>
      <c r="B77" s="32" t="s">
        <v>152</v>
      </c>
      <c r="C77" s="33">
        <v>0.09</v>
      </c>
    </row>
    <row r="78" spans="1:3" x14ac:dyDescent="0.2">
      <c r="A78" s="31">
        <v>1279</v>
      </c>
      <c r="B78" s="32" t="s">
        <v>153</v>
      </c>
      <c r="C78" s="33">
        <v>0.16</v>
      </c>
    </row>
    <row r="79" spans="1:3" x14ac:dyDescent="0.2">
      <c r="A79" s="31">
        <v>1280</v>
      </c>
      <c r="B79" s="34" t="s">
        <v>179</v>
      </c>
      <c r="C79" s="33">
        <v>0.16</v>
      </c>
    </row>
    <row r="80" spans="1:3" x14ac:dyDescent="0.2">
      <c r="A80" s="31">
        <v>1281</v>
      </c>
      <c r="B80" s="34" t="s">
        <v>186</v>
      </c>
      <c r="C80" s="33">
        <v>0.11</v>
      </c>
    </row>
    <row r="81" spans="1:3" x14ac:dyDescent="0.2">
      <c r="A81" s="31">
        <v>1282</v>
      </c>
      <c r="B81" s="34" t="s">
        <v>185</v>
      </c>
      <c r="C81" s="33">
        <v>0.23</v>
      </c>
    </row>
    <row r="82" spans="1:3" x14ac:dyDescent="0.2">
      <c r="A82" s="31">
        <v>1283</v>
      </c>
      <c r="B82" s="34" t="s">
        <v>185</v>
      </c>
      <c r="C82" s="33">
        <v>0.35000000000000003</v>
      </c>
    </row>
    <row r="83" spans="1:3" x14ac:dyDescent="0.2">
      <c r="A83" s="31">
        <v>1284</v>
      </c>
      <c r="B83" s="34" t="s">
        <v>190</v>
      </c>
      <c r="C83" s="33">
        <v>0.45</v>
      </c>
    </row>
    <row r="84" spans="1:3" x14ac:dyDescent="0.2">
      <c r="A84" s="31">
        <v>1285</v>
      </c>
      <c r="B84" s="34" t="s">
        <v>195</v>
      </c>
      <c r="C84" s="33">
        <v>0.7</v>
      </c>
    </row>
    <row r="85" spans="1:3" x14ac:dyDescent="0.2">
      <c r="A85" s="31">
        <v>1290</v>
      </c>
      <c r="B85" s="34" t="s">
        <v>233</v>
      </c>
      <c r="C85" s="33">
        <v>0.38</v>
      </c>
    </row>
    <row r="86" spans="1:3" x14ac:dyDescent="0.2">
      <c r="A86" s="31">
        <v>1291</v>
      </c>
      <c r="B86" s="34" t="s">
        <v>233</v>
      </c>
      <c r="C86" s="33">
        <v>0.35</v>
      </c>
    </row>
    <row r="87" spans="1:3" x14ac:dyDescent="0.2">
      <c r="A87" s="31">
        <v>1292</v>
      </c>
      <c r="B87" s="34" t="s">
        <v>233</v>
      </c>
      <c r="C87" s="33">
        <v>0.39</v>
      </c>
    </row>
    <row r="88" spans="1:3" x14ac:dyDescent="0.2">
      <c r="A88" s="31">
        <v>1294</v>
      </c>
      <c r="B88" s="34" t="s">
        <v>234</v>
      </c>
      <c r="C88" s="33">
        <v>0.45</v>
      </c>
    </row>
    <row r="89" spans="1:3" x14ac:dyDescent="0.2">
      <c r="A89" s="31">
        <v>1298</v>
      </c>
      <c r="B89" s="34" t="s">
        <v>223</v>
      </c>
      <c r="C89" s="33">
        <v>0.27</v>
      </c>
    </row>
    <row r="90" spans="1:3" x14ac:dyDescent="0.2">
      <c r="A90" s="31">
        <v>1299</v>
      </c>
      <c r="B90" s="34" t="s">
        <v>224</v>
      </c>
      <c r="C90" s="33">
        <v>0.25</v>
      </c>
    </row>
    <row r="91" spans="1:3" x14ac:dyDescent="0.2">
      <c r="A91" s="31">
        <v>1314</v>
      </c>
      <c r="B91" s="34" t="s">
        <v>242</v>
      </c>
      <c r="C91" s="33">
        <v>0.4</v>
      </c>
    </row>
    <row r="92" spans="1:3" x14ac:dyDescent="0.2">
      <c r="A92" s="31">
        <v>1315</v>
      </c>
      <c r="B92" s="34" t="s">
        <v>248</v>
      </c>
      <c r="C92" s="33">
        <v>0.5</v>
      </c>
    </row>
    <row r="93" spans="1:3" x14ac:dyDescent="0.2">
      <c r="A93" s="31">
        <v>1316</v>
      </c>
      <c r="B93" s="34" t="s">
        <v>252</v>
      </c>
      <c r="C93" s="33">
        <v>1.1200000000000001</v>
      </c>
    </row>
    <row r="94" spans="1:3" x14ac:dyDescent="0.2">
      <c r="A94" s="31">
        <v>1317</v>
      </c>
      <c r="B94" s="34" t="s">
        <v>250</v>
      </c>
      <c r="C94" s="33">
        <v>0.38</v>
      </c>
    </row>
    <row r="95" spans="1:3" x14ac:dyDescent="0.2">
      <c r="A95" s="31">
        <v>1318</v>
      </c>
      <c r="B95" s="34" t="s">
        <v>251</v>
      </c>
      <c r="C95" s="33">
        <v>0.43</v>
      </c>
    </row>
    <row r="96" spans="1:3" x14ac:dyDescent="0.2">
      <c r="A96" s="31">
        <v>1340</v>
      </c>
      <c r="B96" s="34" t="s">
        <v>197</v>
      </c>
      <c r="C96" s="33">
        <v>0.12</v>
      </c>
    </row>
    <row r="97" spans="1:3" x14ac:dyDescent="0.2">
      <c r="A97" s="31">
        <v>1341</v>
      </c>
      <c r="B97" s="34" t="s">
        <v>198</v>
      </c>
      <c r="C97" s="33">
        <v>0.13</v>
      </c>
    </row>
    <row r="98" spans="1:3" x14ac:dyDescent="0.2">
      <c r="A98" s="31">
        <v>1350</v>
      </c>
      <c r="B98" s="34" t="s">
        <v>200</v>
      </c>
      <c r="C98" s="33">
        <v>0.13</v>
      </c>
    </row>
    <row r="99" spans="1:3" x14ac:dyDescent="0.2">
      <c r="A99" s="31">
        <v>1351</v>
      </c>
      <c r="B99" s="34" t="s">
        <v>202</v>
      </c>
      <c r="C99" s="33">
        <v>0.13</v>
      </c>
    </row>
    <row r="100" spans="1:3" x14ac:dyDescent="0.2">
      <c r="A100" s="31">
        <v>1355</v>
      </c>
      <c r="B100" s="34" t="s">
        <v>207</v>
      </c>
      <c r="C100" s="33">
        <v>0.23</v>
      </c>
    </row>
    <row r="101" spans="1:3" x14ac:dyDescent="0.2">
      <c r="A101" s="31">
        <v>1356</v>
      </c>
      <c r="B101" s="34" t="s">
        <v>208</v>
      </c>
      <c r="C101" s="33">
        <v>0.25</v>
      </c>
    </row>
    <row r="102" spans="1:3" x14ac:dyDescent="0.2">
      <c r="A102" s="31">
        <v>1357</v>
      </c>
      <c r="B102" s="34" t="s">
        <v>210</v>
      </c>
      <c r="C102" s="33">
        <v>0.36</v>
      </c>
    </row>
    <row r="103" spans="1:3" x14ac:dyDescent="0.2">
      <c r="A103" s="31">
        <v>1358</v>
      </c>
      <c r="B103" s="34" t="s">
        <v>211</v>
      </c>
      <c r="C103" s="33">
        <v>0.47</v>
      </c>
    </row>
    <row r="104" spans="1:3" x14ac:dyDescent="0.2">
      <c r="A104" s="31">
        <v>1361</v>
      </c>
      <c r="B104" s="32" t="s">
        <v>85</v>
      </c>
      <c r="C104" s="33">
        <v>1.25</v>
      </c>
    </row>
    <row r="105" spans="1:3" x14ac:dyDescent="0.2">
      <c r="A105" s="31">
        <v>1362</v>
      </c>
      <c r="B105" s="32" t="s">
        <v>86</v>
      </c>
      <c r="C105" s="33">
        <v>0.9</v>
      </c>
    </row>
    <row r="106" spans="1:3" x14ac:dyDescent="0.2">
      <c r="A106" s="31">
        <v>1363</v>
      </c>
      <c r="B106" s="34" t="s">
        <v>213</v>
      </c>
      <c r="C106" s="33">
        <v>0.87</v>
      </c>
    </row>
    <row r="107" spans="1:3" x14ac:dyDescent="0.2">
      <c r="A107" s="31">
        <v>1365</v>
      </c>
      <c r="B107" s="34" t="s">
        <v>214</v>
      </c>
      <c r="C107" s="33">
        <v>1</v>
      </c>
    </row>
    <row r="108" spans="1:3" x14ac:dyDescent="0.2">
      <c r="A108" s="31">
        <v>1374</v>
      </c>
      <c r="B108" s="34" t="s">
        <v>227</v>
      </c>
      <c r="C108" s="33">
        <v>0.87</v>
      </c>
    </row>
    <row r="109" spans="1:3" x14ac:dyDescent="0.2">
      <c r="A109" s="31">
        <v>1375</v>
      </c>
      <c r="B109" s="34" t="s">
        <v>231</v>
      </c>
      <c r="C109" s="33">
        <v>1.1499999999999999</v>
      </c>
    </row>
    <row r="110" spans="1:3" x14ac:dyDescent="0.2">
      <c r="A110" s="31">
        <v>1380</v>
      </c>
      <c r="B110" s="32" t="s">
        <v>89</v>
      </c>
      <c r="C110" s="33">
        <v>0.57999999999999996</v>
      </c>
    </row>
    <row r="111" spans="1:3" x14ac:dyDescent="0.2">
      <c r="A111" s="31">
        <v>1381</v>
      </c>
      <c r="B111" s="32" t="s">
        <v>90</v>
      </c>
      <c r="C111" s="33">
        <v>0.57999999999999996</v>
      </c>
    </row>
    <row r="112" spans="1:3" x14ac:dyDescent="0.2">
      <c r="A112" s="31">
        <v>1382</v>
      </c>
      <c r="B112" s="32" t="s">
        <v>92</v>
      </c>
      <c r="C112" s="33">
        <v>0.8</v>
      </c>
    </row>
    <row r="113" spans="1:3" x14ac:dyDescent="0.2">
      <c r="A113" s="31">
        <v>1383</v>
      </c>
      <c r="B113" s="32" t="s">
        <v>93</v>
      </c>
      <c r="C113" s="33">
        <v>0.7</v>
      </c>
    </row>
    <row r="114" spans="1:3" x14ac:dyDescent="0.2">
      <c r="A114" s="31">
        <v>1558</v>
      </c>
      <c r="B114" s="32" t="s">
        <v>135</v>
      </c>
      <c r="C114" s="33">
        <v>1</v>
      </c>
    </row>
    <row r="115" spans="1:3" x14ac:dyDescent="0.2">
      <c r="A115" s="31">
        <v>1559</v>
      </c>
      <c r="B115" s="32" t="s">
        <v>135</v>
      </c>
      <c r="C115" s="33">
        <v>1</v>
      </c>
    </row>
    <row r="116" spans="1:3" x14ac:dyDescent="0.2">
      <c r="A116" s="31">
        <v>1563</v>
      </c>
      <c r="B116" s="32" t="s">
        <v>135</v>
      </c>
      <c r="C116" s="33">
        <v>1.74</v>
      </c>
    </row>
    <row r="117" spans="1:3" x14ac:dyDescent="0.2">
      <c r="A117" s="31">
        <v>1569</v>
      </c>
      <c r="B117" s="32" t="s">
        <v>147</v>
      </c>
      <c r="C117" s="33">
        <v>1.05</v>
      </c>
    </row>
    <row r="118" spans="1:3" x14ac:dyDescent="0.2">
      <c r="A118" s="31">
        <v>1574</v>
      </c>
      <c r="B118" s="32" t="s">
        <v>137</v>
      </c>
      <c r="C118" s="33">
        <v>1.74</v>
      </c>
    </row>
    <row r="119" spans="1:3" x14ac:dyDescent="0.2">
      <c r="A119" s="31">
        <v>1575</v>
      </c>
      <c r="B119" s="32" t="s">
        <v>138</v>
      </c>
      <c r="C119" s="33">
        <v>1.1000000000000001</v>
      </c>
    </row>
    <row r="120" spans="1:3" x14ac:dyDescent="0.2">
      <c r="A120" s="31">
        <v>1577</v>
      </c>
      <c r="B120" s="32" t="s">
        <v>148</v>
      </c>
      <c r="C120" s="33">
        <v>1</v>
      </c>
    </row>
    <row r="121" spans="1:3" x14ac:dyDescent="0.2">
      <c r="A121" s="31">
        <v>1578</v>
      </c>
      <c r="B121" s="32" t="s">
        <v>136</v>
      </c>
      <c r="C121" s="33">
        <v>1.1200000000000001</v>
      </c>
    </row>
    <row r="122" spans="1:3" x14ac:dyDescent="0.2">
      <c r="A122" s="31">
        <v>1579</v>
      </c>
      <c r="B122" s="32" t="s">
        <v>119</v>
      </c>
      <c r="C122" s="33">
        <v>0.84</v>
      </c>
    </row>
    <row r="123" spans="1:3" x14ac:dyDescent="0.2">
      <c r="A123" s="31">
        <v>1580</v>
      </c>
      <c r="B123" s="32" t="s">
        <v>120</v>
      </c>
      <c r="C123" s="33">
        <v>1.69</v>
      </c>
    </row>
    <row r="124" spans="1:3" x14ac:dyDescent="0.2">
      <c r="A124" s="31">
        <v>1581</v>
      </c>
      <c r="B124" s="32" t="s">
        <v>120</v>
      </c>
      <c r="C124" s="33">
        <v>1.1200000000000001</v>
      </c>
    </row>
    <row r="125" spans="1:3" x14ac:dyDescent="0.2">
      <c r="A125" s="31">
        <v>1582</v>
      </c>
      <c r="B125" s="32" t="s">
        <v>121</v>
      </c>
      <c r="C125" s="33">
        <v>1.26</v>
      </c>
    </row>
    <row r="126" spans="1:3" x14ac:dyDescent="0.2">
      <c r="A126" s="31">
        <v>1583</v>
      </c>
      <c r="B126" s="32" t="s">
        <v>121</v>
      </c>
      <c r="C126" s="33">
        <v>1.1200000000000001</v>
      </c>
    </row>
    <row r="127" spans="1:3" x14ac:dyDescent="0.2">
      <c r="A127" s="31">
        <v>1590</v>
      </c>
      <c r="B127" s="32" t="s">
        <v>99</v>
      </c>
      <c r="C127" s="33">
        <v>0.75</v>
      </c>
    </row>
    <row r="128" spans="1:3" x14ac:dyDescent="0.2">
      <c r="A128" s="31">
        <v>1591</v>
      </c>
      <c r="B128" s="32" t="s">
        <v>151</v>
      </c>
      <c r="C128" s="33">
        <v>0.87</v>
      </c>
    </row>
    <row r="129" spans="1:3" x14ac:dyDescent="0.2">
      <c r="A129" s="31">
        <v>1592</v>
      </c>
      <c r="B129" s="32" t="s">
        <v>150</v>
      </c>
      <c r="C129" s="33">
        <v>1</v>
      </c>
    </row>
    <row r="130" spans="1:3" x14ac:dyDescent="0.2">
      <c r="A130" s="31">
        <v>1593</v>
      </c>
      <c r="B130" s="32" t="s">
        <v>150</v>
      </c>
      <c r="C130" s="33">
        <v>1.1200000000000001</v>
      </c>
    </row>
    <row r="131" spans="1:3" x14ac:dyDescent="0.2">
      <c r="A131" s="31">
        <v>1594</v>
      </c>
      <c r="B131" s="32" t="s">
        <v>97</v>
      </c>
      <c r="C131" s="33">
        <v>1.99</v>
      </c>
    </row>
    <row r="132" spans="1:3" x14ac:dyDescent="0.2">
      <c r="A132" s="31">
        <v>1597</v>
      </c>
      <c r="B132" s="32" t="s">
        <v>97</v>
      </c>
      <c r="C132" s="33">
        <v>1.73</v>
      </c>
    </row>
    <row r="133" spans="1:3" x14ac:dyDescent="0.2">
      <c r="A133" s="31">
        <v>1602</v>
      </c>
      <c r="B133" s="32" t="s">
        <v>114</v>
      </c>
      <c r="C133" s="33">
        <v>0.62</v>
      </c>
    </row>
    <row r="134" spans="1:3" x14ac:dyDescent="0.2">
      <c r="A134" s="31">
        <v>1603</v>
      </c>
      <c r="B134" s="32" t="s">
        <v>114</v>
      </c>
      <c r="C134" s="33">
        <v>0.86</v>
      </c>
    </row>
    <row r="135" spans="1:3" x14ac:dyDescent="0.2">
      <c r="A135" s="31">
        <v>1605</v>
      </c>
      <c r="B135" s="32" t="s">
        <v>111</v>
      </c>
      <c r="C135" s="33">
        <v>0.62</v>
      </c>
    </row>
    <row r="136" spans="1:3" x14ac:dyDescent="0.2">
      <c r="A136" s="31">
        <v>1606</v>
      </c>
      <c r="B136" s="32" t="s">
        <v>112</v>
      </c>
      <c r="C136" s="33">
        <v>0.62</v>
      </c>
    </row>
    <row r="137" spans="1:3" x14ac:dyDescent="0.2">
      <c r="A137" s="31">
        <v>1607</v>
      </c>
      <c r="B137" s="32" t="s">
        <v>112</v>
      </c>
      <c r="C137" s="33">
        <v>0.71</v>
      </c>
    </row>
    <row r="138" spans="1:3" x14ac:dyDescent="0.2">
      <c r="A138" s="31">
        <v>1609</v>
      </c>
      <c r="B138" s="32" t="s">
        <v>117</v>
      </c>
      <c r="C138" s="33">
        <v>0.73</v>
      </c>
    </row>
    <row r="139" spans="1:3" x14ac:dyDescent="0.2">
      <c r="A139" s="31">
        <v>1618</v>
      </c>
      <c r="B139" s="32" t="s">
        <v>116</v>
      </c>
      <c r="C139" s="33">
        <v>1</v>
      </c>
    </row>
    <row r="140" spans="1:3" x14ac:dyDescent="0.2">
      <c r="A140" s="31">
        <v>1631</v>
      </c>
      <c r="B140" s="32" t="s">
        <v>43</v>
      </c>
      <c r="C140" s="33">
        <v>0.22</v>
      </c>
    </row>
    <row r="141" spans="1:3" x14ac:dyDescent="0.2">
      <c r="A141" s="31">
        <v>1632</v>
      </c>
      <c r="B141" s="32" t="s">
        <v>44</v>
      </c>
      <c r="C141" s="33">
        <v>0.6</v>
      </c>
    </row>
    <row r="142" spans="1:3" x14ac:dyDescent="0.2">
      <c r="A142" s="31">
        <v>1633</v>
      </c>
      <c r="B142" s="32" t="s">
        <v>41</v>
      </c>
      <c r="C142" s="33">
        <v>0.53</v>
      </c>
    </row>
    <row r="143" spans="1:3" x14ac:dyDescent="0.2">
      <c r="A143" s="31">
        <v>1634</v>
      </c>
      <c r="B143" s="32" t="s">
        <v>46</v>
      </c>
      <c r="C143" s="33">
        <v>0.37</v>
      </c>
    </row>
    <row r="144" spans="1:3" x14ac:dyDescent="0.2">
      <c r="A144" s="31">
        <v>1635</v>
      </c>
      <c r="B144" s="32" t="s">
        <v>50</v>
      </c>
      <c r="C144" s="33">
        <v>0.4</v>
      </c>
    </row>
    <row r="145" spans="1:3" x14ac:dyDescent="0.2">
      <c r="A145" s="31">
        <v>1636</v>
      </c>
      <c r="B145" s="32" t="s">
        <v>47</v>
      </c>
      <c r="C145" s="33">
        <v>0.38</v>
      </c>
    </row>
    <row r="146" spans="1:3" x14ac:dyDescent="0.2">
      <c r="A146" s="31">
        <v>1637</v>
      </c>
      <c r="B146" s="32" t="s">
        <v>47</v>
      </c>
      <c r="C146" s="33">
        <v>0.37</v>
      </c>
    </row>
    <row r="147" spans="1:3" x14ac:dyDescent="0.2">
      <c r="A147" s="31">
        <v>1639</v>
      </c>
      <c r="B147" s="32" t="s">
        <v>48</v>
      </c>
      <c r="C147" s="33">
        <v>0.35000000000000003</v>
      </c>
    </row>
    <row r="148" spans="1:3" x14ac:dyDescent="0.2">
      <c r="A148" s="31">
        <v>1640</v>
      </c>
      <c r="B148" s="32" t="s">
        <v>48</v>
      </c>
      <c r="C148" s="33">
        <v>1</v>
      </c>
    </row>
    <row r="149" spans="1:3" x14ac:dyDescent="0.2">
      <c r="A149" s="31">
        <v>1641</v>
      </c>
      <c r="B149" s="32" t="s">
        <v>55</v>
      </c>
      <c r="C149" s="33">
        <v>0.7</v>
      </c>
    </row>
    <row r="150" spans="1:3" x14ac:dyDescent="0.2">
      <c r="A150" s="31">
        <v>1643</v>
      </c>
      <c r="B150" s="32" t="s">
        <v>50</v>
      </c>
      <c r="C150" s="33">
        <v>0.29000000000000004</v>
      </c>
    </row>
    <row r="151" spans="1:3" x14ac:dyDescent="0.2">
      <c r="A151" s="31">
        <v>1644</v>
      </c>
      <c r="B151" s="32" t="s">
        <v>51</v>
      </c>
      <c r="C151" s="33">
        <v>0.46</v>
      </c>
    </row>
    <row r="152" spans="1:3" x14ac:dyDescent="0.2">
      <c r="A152" s="31">
        <v>1645</v>
      </c>
      <c r="B152" s="32" t="s">
        <v>54</v>
      </c>
      <c r="C152" s="33">
        <v>0.78</v>
      </c>
    </row>
    <row r="153" spans="1:3" x14ac:dyDescent="0.2">
      <c r="A153" s="31">
        <v>1646</v>
      </c>
      <c r="B153" s="32" t="s">
        <v>55</v>
      </c>
      <c r="C153" s="33">
        <v>0.94000000000000006</v>
      </c>
    </row>
    <row r="154" spans="1:3" x14ac:dyDescent="0.2">
      <c r="A154" s="31">
        <v>1648</v>
      </c>
      <c r="B154" s="32" t="s">
        <v>56</v>
      </c>
      <c r="C154" s="33">
        <v>0.6</v>
      </c>
    </row>
    <row r="155" spans="1:3" x14ac:dyDescent="0.2">
      <c r="A155" s="31">
        <v>1649</v>
      </c>
      <c r="B155" s="32" t="s">
        <v>57</v>
      </c>
      <c r="C155" s="33">
        <v>0.35</v>
      </c>
    </row>
    <row r="156" spans="1:3" x14ac:dyDescent="0.2">
      <c r="A156" s="31">
        <v>1650</v>
      </c>
      <c r="B156" s="32" t="s">
        <v>26</v>
      </c>
      <c r="C156" s="33">
        <v>0.65</v>
      </c>
    </row>
    <row r="157" spans="1:3" x14ac:dyDescent="0.2">
      <c r="A157" s="31">
        <v>1651</v>
      </c>
      <c r="B157" s="32" t="s">
        <v>29</v>
      </c>
      <c r="C157" s="33">
        <v>0.7</v>
      </c>
    </row>
    <row r="158" spans="1:3" x14ac:dyDescent="0.2">
      <c r="A158" s="31">
        <v>1652</v>
      </c>
      <c r="B158" s="32" t="s">
        <v>30</v>
      </c>
      <c r="C158" s="33">
        <v>0.85</v>
      </c>
    </row>
    <row r="159" spans="1:3" x14ac:dyDescent="0.2">
      <c r="A159" s="31">
        <v>1653</v>
      </c>
      <c r="B159" s="34" t="s">
        <v>221</v>
      </c>
      <c r="C159" s="33">
        <v>0.35000000000000003</v>
      </c>
    </row>
    <row r="160" spans="1:3" x14ac:dyDescent="0.2">
      <c r="A160" s="31">
        <v>1654</v>
      </c>
      <c r="B160" s="32" t="s">
        <v>38</v>
      </c>
      <c r="C160" s="33">
        <v>0.69000000000000006</v>
      </c>
    </row>
    <row r="161" spans="1:3" x14ac:dyDescent="0.2">
      <c r="A161" s="31">
        <v>1655</v>
      </c>
      <c r="B161" s="32" t="s">
        <v>39</v>
      </c>
      <c r="C161" s="33">
        <v>1.5</v>
      </c>
    </row>
    <row r="162" spans="1:3" x14ac:dyDescent="0.2">
      <c r="A162" s="31">
        <v>1656</v>
      </c>
      <c r="B162" s="32" t="s">
        <v>59</v>
      </c>
      <c r="C162" s="33">
        <v>0.62</v>
      </c>
    </row>
    <row r="163" spans="1:3" x14ac:dyDescent="0.2">
      <c r="A163" s="31">
        <v>1657</v>
      </c>
      <c r="B163" s="32" t="s">
        <v>36</v>
      </c>
      <c r="C163" s="33">
        <v>0.93</v>
      </c>
    </row>
    <row r="164" spans="1:3" x14ac:dyDescent="0.2">
      <c r="A164" s="31">
        <v>1658</v>
      </c>
      <c r="B164" s="32" t="s">
        <v>128</v>
      </c>
      <c r="C164" s="33">
        <v>2.15</v>
      </c>
    </row>
    <row r="165" spans="1:3" x14ac:dyDescent="0.2">
      <c r="A165" s="31">
        <v>1659</v>
      </c>
      <c r="B165" s="32" t="s">
        <v>35</v>
      </c>
      <c r="C165" s="33">
        <v>1</v>
      </c>
    </row>
    <row r="166" spans="1:3" x14ac:dyDescent="0.2">
      <c r="A166" s="31">
        <v>1660</v>
      </c>
      <c r="B166" s="32" t="s">
        <v>123</v>
      </c>
      <c r="C166" s="33">
        <v>0.95</v>
      </c>
    </row>
    <row r="167" spans="1:3" x14ac:dyDescent="0.2">
      <c r="A167" s="31">
        <v>1661</v>
      </c>
      <c r="B167" s="32" t="s">
        <v>25</v>
      </c>
      <c r="C167" s="33">
        <v>0.75</v>
      </c>
    </row>
    <row r="168" spans="1:3" x14ac:dyDescent="0.2">
      <c r="A168" s="31">
        <v>1662</v>
      </c>
      <c r="B168" s="32" t="s">
        <v>52</v>
      </c>
      <c r="C168" s="33">
        <v>0.74</v>
      </c>
    </row>
    <row r="169" spans="1:3" x14ac:dyDescent="0.2">
      <c r="A169" s="31">
        <v>1663</v>
      </c>
      <c r="B169" s="32" t="s">
        <v>102</v>
      </c>
      <c r="C169" s="33">
        <v>1</v>
      </c>
    </row>
    <row r="170" spans="1:3" x14ac:dyDescent="0.2">
      <c r="A170" s="31">
        <v>1664</v>
      </c>
      <c r="B170" s="32" t="s">
        <v>100</v>
      </c>
      <c r="C170" s="33">
        <v>2.4899999999999998</v>
      </c>
    </row>
    <row r="171" spans="1:3" x14ac:dyDescent="0.2">
      <c r="A171" s="31">
        <v>1665</v>
      </c>
      <c r="B171" s="34" t="s">
        <v>222</v>
      </c>
      <c r="C171" s="33">
        <v>0.8</v>
      </c>
    </row>
    <row r="172" spans="1:3" x14ac:dyDescent="0.2">
      <c r="A172" s="31">
        <v>1667</v>
      </c>
      <c r="B172" s="32" t="s">
        <v>134</v>
      </c>
      <c r="C172" s="33">
        <v>0.7</v>
      </c>
    </row>
    <row r="173" spans="1:3" x14ac:dyDescent="0.2">
      <c r="A173" s="31">
        <v>1668</v>
      </c>
      <c r="B173" s="32" t="s">
        <v>77</v>
      </c>
      <c r="C173" s="33">
        <v>0.35000000000000003</v>
      </c>
    </row>
    <row r="174" spans="1:3" x14ac:dyDescent="0.2">
      <c r="A174" s="31">
        <v>1669</v>
      </c>
      <c r="B174" s="32" t="s">
        <v>80</v>
      </c>
      <c r="C174" s="33">
        <v>1.25</v>
      </c>
    </row>
    <row r="175" spans="1:3" x14ac:dyDescent="0.2">
      <c r="A175" s="31">
        <v>1670</v>
      </c>
      <c r="B175" s="32" t="s">
        <v>84</v>
      </c>
      <c r="C175" s="33">
        <v>0.63</v>
      </c>
    </row>
    <row r="176" spans="1:3" x14ac:dyDescent="0.2">
      <c r="A176" s="31">
        <v>1671</v>
      </c>
      <c r="B176" s="32" t="s">
        <v>88</v>
      </c>
      <c r="C176" s="33">
        <v>1.85</v>
      </c>
    </row>
    <row r="177" spans="1:3" x14ac:dyDescent="0.2">
      <c r="A177" s="31">
        <v>1672</v>
      </c>
      <c r="B177" s="34" t="s">
        <v>212</v>
      </c>
      <c r="C177" s="33">
        <v>0.8</v>
      </c>
    </row>
    <row r="178" spans="1:3" x14ac:dyDescent="0.2">
      <c r="A178" s="31">
        <v>1675</v>
      </c>
      <c r="B178" s="32" t="s">
        <v>160</v>
      </c>
      <c r="C178" s="33">
        <v>0.22</v>
      </c>
    </row>
    <row r="179" spans="1:3" x14ac:dyDescent="0.2">
      <c r="A179" s="31">
        <v>1676</v>
      </c>
      <c r="B179" s="32" t="s">
        <v>160</v>
      </c>
      <c r="C179" s="33">
        <v>0.2</v>
      </c>
    </row>
    <row r="180" spans="1:3" x14ac:dyDescent="0.2">
      <c r="A180" s="31">
        <v>1677</v>
      </c>
      <c r="B180" s="34" t="s">
        <v>180</v>
      </c>
      <c r="C180" s="33">
        <v>0.38</v>
      </c>
    </row>
    <row r="181" spans="1:3" x14ac:dyDescent="0.2">
      <c r="A181" s="31">
        <v>1678</v>
      </c>
      <c r="B181" s="32" t="s">
        <v>64</v>
      </c>
      <c r="C181" s="33">
        <v>0.87</v>
      </c>
    </row>
    <row r="182" spans="1:3" x14ac:dyDescent="0.2">
      <c r="A182" s="31">
        <v>1687</v>
      </c>
      <c r="B182" s="32" t="s">
        <v>69</v>
      </c>
      <c r="C182" s="33">
        <v>0.57000000000000006</v>
      </c>
    </row>
    <row r="183" spans="1:3" x14ac:dyDescent="0.2">
      <c r="A183" s="31">
        <v>1689</v>
      </c>
      <c r="B183" s="32" t="s">
        <v>31</v>
      </c>
      <c r="C183" s="33">
        <v>0.82000000000000006</v>
      </c>
    </row>
    <row r="184" spans="1:3" x14ac:dyDescent="0.2">
      <c r="A184" s="31">
        <v>1690</v>
      </c>
      <c r="B184" s="32" t="s">
        <v>33</v>
      </c>
      <c r="C184" s="33">
        <v>0.78</v>
      </c>
    </row>
    <row r="185" spans="1:3" x14ac:dyDescent="0.2">
      <c r="A185" s="31">
        <v>1691</v>
      </c>
      <c r="B185" s="32" t="s">
        <v>37</v>
      </c>
      <c r="C185" s="33">
        <v>0.68</v>
      </c>
    </row>
    <row r="186" spans="1:3" x14ac:dyDescent="0.2">
      <c r="A186" s="31">
        <v>1692</v>
      </c>
      <c r="B186" s="32" t="s">
        <v>23</v>
      </c>
      <c r="C186" s="33">
        <v>0.9</v>
      </c>
    </row>
    <row r="187" spans="1:3" x14ac:dyDescent="0.2">
      <c r="A187" s="31">
        <v>1693</v>
      </c>
      <c r="B187" s="32" t="s">
        <v>95</v>
      </c>
      <c r="C187" s="33">
        <v>2.19</v>
      </c>
    </row>
    <row r="188" spans="1:3" x14ac:dyDescent="0.2">
      <c r="A188" s="31">
        <v>1694</v>
      </c>
      <c r="B188" s="32" t="s">
        <v>96</v>
      </c>
      <c r="C188" s="33">
        <v>2.9899999999999998</v>
      </c>
    </row>
    <row r="189" spans="1:3" x14ac:dyDescent="0.2">
      <c r="A189" s="31">
        <v>1695</v>
      </c>
      <c r="B189" s="32" t="s">
        <v>109</v>
      </c>
      <c r="C189" s="33">
        <v>1.73</v>
      </c>
    </row>
    <row r="190" spans="1:3" x14ac:dyDescent="0.2">
      <c r="A190" s="31">
        <v>1696</v>
      </c>
      <c r="B190" s="32" t="s">
        <v>124</v>
      </c>
      <c r="C190" s="33">
        <v>0.95</v>
      </c>
    </row>
    <row r="191" spans="1:3" x14ac:dyDescent="0.2">
      <c r="A191" s="31">
        <v>1697</v>
      </c>
      <c r="B191" s="32" t="s">
        <v>127</v>
      </c>
      <c r="C191" s="33">
        <v>1.6300000000000001</v>
      </c>
    </row>
    <row r="192" spans="1:3" x14ac:dyDescent="0.2">
      <c r="A192" s="31">
        <v>1698</v>
      </c>
      <c r="B192" s="32" t="s">
        <v>116</v>
      </c>
      <c r="C192" s="33">
        <v>0.5</v>
      </c>
    </row>
    <row r="193" spans="1:3" x14ac:dyDescent="0.2">
      <c r="A193" s="31">
        <v>1700</v>
      </c>
      <c r="B193" s="32" t="s">
        <v>112</v>
      </c>
      <c r="C193" s="33">
        <v>0.82000000000000006</v>
      </c>
    </row>
    <row r="194" spans="1:3" x14ac:dyDescent="0.2">
      <c r="A194" s="31">
        <v>1701</v>
      </c>
      <c r="B194" s="32" t="s">
        <v>113</v>
      </c>
      <c r="C194" s="33">
        <v>0.85</v>
      </c>
    </row>
    <row r="195" spans="1:3" x14ac:dyDescent="0.2">
      <c r="A195" s="31">
        <v>1702</v>
      </c>
      <c r="B195" s="32" t="s">
        <v>118</v>
      </c>
      <c r="C195" s="33">
        <v>1.1599999999999999</v>
      </c>
    </row>
    <row r="196" spans="1:3" x14ac:dyDescent="0.2">
      <c r="A196" s="31">
        <v>1703</v>
      </c>
      <c r="B196" s="34" t="s">
        <v>220</v>
      </c>
      <c r="C196" s="33">
        <v>0.25</v>
      </c>
    </row>
    <row r="197" spans="1:3" x14ac:dyDescent="0.2">
      <c r="A197" s="31">
        <v>1705</v>
      </c>
      <c r="B197" s="32" t="s">
        <v>114</v>
      </c>
      <c r="C197" s="33">
        <v>0.89</v>
      </c>
    </row>
    <row r="198" spans="1:3" x14ac:dyDescent="0.2">
      <c r="A198" s="31">
        <v>1706</v>
      </c>
      <c r="B198" s="32" t="s">
        <v>114</v>
      </c>
      <c r="C198" s="33">
        <v>0.23</v>
      </c>
    </row>
    <row r="199" spans="1:3" x14ac:dyDescent="0.2">
      <c r="A199" s="31">
        <v>1707</v>
      </c>
      <c r="B199" s="32" t="s">
        <v>115</v>
      </c>
      <c r="C199" s="33">
        <v>0.7</v>
      </c>
    </row>
    <row r="200" spans="1:3" x14ac:dyDescent="0.2">
      <c r="A200" s="31">
        <v>1708</v>
      </c>
      <c r="B200" s="32" t="s">
        <v>82</v>
      </c>
      <c r="C200" s="33">
        <v>0.7</v>
      </c>
    </row>
    <row r="201" spans="1:3" x14ac:dyDescent="0.2">
      <c r="A201" s="31">
        <v>1709</v>
      </c>
      <c r="B201" s="32" t="s">
        <v>83</v>
      </c>
      <c r="C201" s="33">
        <v>1.75</v>
      </c>
    </row>
    <row r="202" spans="1:3" x14ac:dyDescent="0.2">
      <c r="A202" s="31">
        <v>1710</v>
      </c>
      <c r="B202" s="32" t="s">
        <v>94</v>
      </c>
      <c r="C202" s="33">
        <v>0.87</v>
      </c>
    </row>
    <row r="203" spans="1:3" x14ac:dyDescent="0.2">
      <c r="A203" s="31">
        <v>1711</v>
      </c>
      <c r="B203" s="32" t="s">
        <v>69</v>
      </c>
      <c r="C203" s="33">
        <v>0.45</v>
      </c>
    </row>
    <row r="204" spans="1:3" x14ac:dyDescent="0.2">
      <c r="A204" s="31">
        <v>1712</v>
      </c>
      <c r="B204" s="32" t="s">
        <v>60</v>
      </c>
      <c r="C204" s="33">
        <v>0.67</v>
      </c>
    </row>
    <row r="205" spans="1:3" x14ac:dyDescent="0.2">
      <c r="A205" s="31">
        <v>1714</v>
      </c>
      <c r="B205" s="34" t="s">
        <v>184</v>
      </c>
      <c r="C205" s="33">
        <v>0.38</v>
      </c>
    </row>
    <row r="206" spans="1:3" x14ac:dyDescent="0.2">
      <c r="A206" s="31">
        <v>1715</v>
      </c>
      <c r="B206" s="34" t="s">
        <v>183</v>
      </c>
      <c r="C206" s="33">
        <v>0.39</v>
      </c>
    </row>
    <row r="207" spans="1:3" x14ac:dyDescent="0.2">
      <c r="A207" s="31">
        <v>1716</v>
      </c>
      <c r="B207" s="32" t="s">
        <v>154</v>
      </c>
      <c r="C207" s="33">
        <v>0.14000000000000001</v>
      </c>
    </row>
    <row r="208" spans="1:3" x14ac:dyDescent="0.2">
      <c r="A208" s="31">
        <v>1717</v>
      </c>
      <c r="B208" s="32" t="s">
        <v>126</v>
      </c>
      <c r="C208" s="33">
        <v>2.4899999999999998</v>
      </c>
    </row>
    <row r="209" spans="1:3" x14ac:dyDescent="0.2">
      <c r="A209" s="31">
        <v>1718</v>
      </c>
      <c r="B209" s="34" t="s">
        <v>204</v>
      </c>
      <c r="C209" s="33">
        <v>0.22</v>
      </c>
    </row>
    <row r="210" spans="1:3" x14ac:dyDescent="0.2">
      <c r="A210" s="31">
        <v>1719</v>
      </c>
      <c r="B210" s="32" t="s">
        <v>110</v>
      </c>
      <c r="C210" s="33">
        <v>1.98</v>
      </c>
    </row>
    <row r="211" spans="1:3" x14ac:dyDescent="0.2">
      <c r="A211" s="31">
        <v>1740</v>
      </c>
      <c r="B211" s="32" t="s">
        <v>106</v>
      </c>
      <c r="C211" s="33">
        <v>2.2399999999999998</v>
      </c>
    </row>
    <row r="212" spans="1:3" x14ac:dyDescent="0.2">
      <c r="A212" s="31">
        <v>1741</v>
      </c>
      <c r="B212" s="34" t="s">
        <v>219</v>
      </c>
      <c r="C212" s="33">
        <v>0.23</v>
      </c>
    </row>
    <row r="213" spans="1:3" x14ac:dyDescent="0.2">
      <c r="A213" s="31">
        <v>1742</v>
      </c>
      <c r="B213" s="32" t="s">
        <v>102</v>
      </c>
      <c r="C213" s="33">
        <v>1.6300000000000001</v>
      </c>
    </row>
    <row r="214" spans="1:3" x14ac:dyDescent="0.2">
      <c r="A214" s="31">
        <v>1745</v>
      </c>
      <c r="B214" s="32" t="s">
        <v>102</v>
      </c>
      <c r="C214" s="33">
        <v>0.87</v>
      </c>
    </row>
    <row r="215" spans="1:3" x14ac:dyDescent="0.2">
      <c r="A215" s="31">
        <v>1746</v>
      </c>
      <c r="B215" s="32" t="s">
        <v>102</v>
      </c>
      <c r="C215" s="33">
        <v>1.6300000000000001</v>
      </c>
    </row>
    <row r="216" spans="1:3" x14ac:dyDescent="0.2">
      <c r="A216" s="31">
        <v>1747</v>
      </c>
      <c r="B216" s="32" t="s">
        <v>101</v>
      </c>
      <c r="C216" s="33">
        <v>1.42</v>
      </c>
    </row>
    <row r="217" spans="1:3" x14ac:dyDescent="0.2">
      <c r="A217" s="31">
        <v>1748</v>
      </c>
      <c r="B217" s="32" t="s">
        <v>104</v>
      </c>
      <c r="C217" s="33">
        <v>1.7</v>
      </c>
    </row>
    <row r="218" spans="1:3" x14ac:dyDescent="0.2">
      <c r="A218" s="31">
        <v>1749</v>
      </c>
      <c r="B218" s="32" t="s">
        <v>105</v>
      </c>
      <c r="C218" s="33">
        <v>1.6300000000000001</v>
      </c>
    </row>
    <row r="219" spans="1:3" x14ac:dyDescent="0.2">
      <c r="A219" s="31">
        <v>1751</v>
      </c>
      <c r="B219" s="32" t="s">
        <v>128</v>
      </c>
      <c r="C219" s="33">
        <v>2.2399999999999998</v>
      </c>
    </row>
    <row r="220" spans="1:3" x14ac:dyDescent="0.2">
      <c r="A220" s="31">
        <v>1752</v>
      </c>
      <c r="B220" s="32" t="s">
        <v>103</v>
      </c>
      <c r="C220" s="33">
        <v>1.7</v>
      </c>
    </row>
    <row r="221" spans="1:3" x14ac:dyDescent="0.2">
      <c r="A221" s="31">
        <v>1891</v>
      </c>
      <c r="B221" s="32" t="s">
        <v>92</v>
      </c>
      <c r="C221" s="33">
        <v>0.87</v>
      </c>
    </row>
    <row r="222" spans="1:3" x14ac:dyDescent="0.2">
      <c r="A222" s="31">
        <v>1892</v>
      </c>
      <c r="B222" s="32" t="s">
        <v>93</v>
      </c>
      <c r="C222" s="33">
        <v>0.82000000000000006</v>
      </c>
    </row>
    <row r="223" spans="1:3" x14ac:dyDescent="0.2">
      <c r="A223" s="31">
        <v>1893</v>
      </c>
      <c r="B223" s="32" t="s">
        <v>98</v>
      </c>
      <c r="C223" s="33">
        <v>1.99</v>
      </c>
    </row>
    <row r="224" spans="1:3" x14ac:dyDescent="0.2">
      <c r="A224" s="31">
        <v>1894</v>
      </c>
      <c r="B224" s="34" t="s">
        <v>217</v>
      </c>
      <c r="C224" s="33">
        <v>1</v>
      </c>
    </row>
    <row r="225" spans="1:3" x14ac:dyDescent="0.2">
      <c r="A225" s="31">
        <v>1895</v>
      </c>
      <c r="B225" s="34" t="s">
        <v>199</v>
      </c>
      <c r="C225" s="33">
        <v>0.22</v>
      </c>
    </row>
    <row r="226" spans="1:3" x14ac:dyDescent="0.2">
      <c r="A226" s="31">
        <v>1896</v>
      </c>
      <c r="B226" s="32" t="s">
        <v>102</v>
      </c>
      <c r="C226" s="33">
        <v>1.4</v>
      </c>
    </row>
    <row r="227" spans="1:3" x14ac:dyDescent="0.2">
      <c r="A227" s="31">
        <v>1897</v>
      </c>
      <c r="B227" s="32" t="s">
        <v>61</v>
      </c>
      <c r="C227" s="33">
        <v>0.83</v>
      </c>
    </row>
    <row r="228" spans="1:3" x14ac:dyDescent="0.2">
      <c r="A228" s="31">
        <v>1898</v>
      </c>
      <c r="B228" s="32" t="s">
        <v>132</v>
      </c>
      <c r="C228" s="33">
        <v>0.67</v>
      </c>
    </row>
    <row r="229" spans="1:3" x14ac:dyDescent="0.2">
      <c r="A229" s="31">
        <v>1899</v>
      </c>
      <c r="B229" s="32" t="s">
        <v>131</v>
      </c>
      <c r="C229" s="33">
        <v>0.48</v>
      </c>
    </row>
    <row r="230" spans="1:3" x14ac:dyDescent="0.2">
      <c r="A230" s="31">
        <v>1900</v>
      </c>
      <c r="B230" s="32" t="s">
        <v>130</v>
      </c>
      <c r="C230" s="33">
        <v>0.62</v>
      </c>
    </row>
    <row r="231" spans="1:3" x14ac:dyDescent="0.2">
      <c r="A231" s="31">
        <v>1901</v>
      </c>
      <c r="B231" s="32" t="s">
        <v>129</v>
      </c>
      <c r="C231" s="33">
        <v>0.5</v>
      </c>
    </row>
    <row r="232" spans="1:3" x14ac:dyDescent="0.2">
      <c r="A232" s="31">
        <v>1902</v>
      </c>
      <c r="B232" s="32" t="s">
        <v>129</v>
      </c>
      <c r="C232" s="33">
        <v>0.6</v>
      </c>
    </row>
    <row r="233" spans="1:3" x14ac:dyDescent="0.2">
      <c r="A233" s="31">
        <v>1903</v>
      </c>
      <c r="B233" s="32" t="s">
        <v>79</v>
      </c>
      <c r="C233" s="33">
        <v>1.05</v>
      </c>
    </row>
    <row r="234" spans="1:3" x14ac:dyDescent="0.2">
      <c r="A234" s="31">
        <v>1905</v>
      </c>
      <c r="B234" s="34" t="s">
        <v>176</v>
      </c>
      <c r="C234" s="33">
        <v>0.29000000000000004</v>
      </c>
    </row>
    <row r="235" spans="1:3" x14ac:dyDescent="0.2">
      <c r="A235" s="31">
        <v>1906</v>
      </c>
      <c r="B235" s="34" t="s">
        <v>176</v>
      </c>
      <c r="C235" s="33">
        <v>0.48</v>
      </c>
    </row>
    <row r="236" spans="1:3" x14ac:dyDescent="0.2">
      <c r="A236" s="31">
        <v>1907</v>
      </c>
      <c r="B236" s="34" t="s">
        <v>177</v>
      </c>
      <c r="C236" s="33">
        <v>0.5</v>
      </c>
    </row>
    <row r="237" spans="1:3" x14ac:dyDescent="0.2">
      <c r="A237" s="31">
        <v>1908</v>
      </c>
      <c r="B237" s="32" t="s">
        <v>87</v>
      </c>
      <c r="C237" s="33">
        <v>2.2399999999999998</v>
      </c>
    </row>
    <row r="238" spans="1:3" x14ac:dyDescent="0.2">
      <c r="A238" s="31">
        <v>1909</v>
      </c>
      <c r="B238" s="32" t="s">
        <v>141</v>
      </c>
      <c r="C238" s="33">
        <v>2.2999999999999998</v>
      </c>
    </row>
    <row r="239" spans="1:3" x14ac:dyDescent="0.2">
      <c r="A239" s="31">
        <v>1910</v>
      </c>
      <c r="B239" s="32" t="s">
        <v>143</v>
      </c>
      <c r="C239" s="33">
        <v>1.99</v>
      </c>
    </row>
    <row r="240" spans="1:3" x14ac:dyDescent="0.2">
      <c r="A240" s="31">
        <v>1911</v>
      </c>
      <c r="B240" s="32" t="s">
        <v>78</v>
      </c>
      <c r="C240" s="33">
        <v>1.07</v>
      </c>
    </row>
    <row r="241" spans="1:3" x14ac:dyDescent="0.2">
      <c r="A241" s="31">
        <v>1913</v>
      </c>
      <c r="B241" s="32" t="s">
        <v>142</v>
      </c>
      <c r="C241" s="33">
        <v>2.4899999999999998</v>
      </c>
    </row>
    <row r="242" spans="1:3" x14ac:dyDescent="0.2">
      <c r="A242" s="31">
        <v>1914</v>
      </c>
      <c r="B242" s="34" t="s">
        <v>235</v>
      </c>
      <c r="C242" s="33">
        <v>0.42</v>
      </c>
    </row>
    <row r="243" spans="1:3" x14ac:dyDescent="0.2">
      <c r="A243" s="31">
        <v>1915</v>
      </c>
      <c r="B243" s="34" t="s">
        <v>236</v>
      </c>
      <c r="C243" s="33">
        <v>0.5</v>
      </c>
    </row>
    <row r="244" spans="1:3" x14ac:dyDescent="0.2">
      <c r="A244" s="31">
        <v>1916</v>
      </c>
      <c r="B244" s="32" t="s">
        <v>150</v>
      </c>
      <c r="C244" s="33">
        <v>1.07</v>
      </c>
    </row>
    <row r="245" spans="1:3" x14ac:dyDescent="0.2">
      <c r="A245" s="31">
        <v>1917</v>
      </c>
      <c r="B245" s="32" t="s">
        <v>140</v>
      </c>
      <c r="C245" s="33">
        <v>1.4</v>
      </c>
    </row>
    <row r="246" spans="1:3" x14ac:dyDescent="0.2">
      <c r="A246" s="31">
        <v>1919</v>
      </c>
      <c r="B246" s="32" t="s">
        <v>53</v>
      </c>
      <c r="C246" s="33">
        <v>0.37</v>
      </c>
    </row>
    <row r="247" spans="1:3" x14ac:dyDescent="0.2">
      <c r="A247" s="31">
        <v>1920</v>
      </c>
      <c r="B247" s="32" t="s">
        <v>129</v>
      </c>
      <c r="C247" s="33">
        <v>0.62</v>
      </c>
    </row>
    <row r="248" spans="1:3" x14ac:dyDescent="0.2">
      <c r="A248" s="31">
        <v>1921</v>
      </c>
      <c r="B248" s="32" t="s">
        <v>149</v>
      </c>
      <c r="C248" s="33">
        <v>0.75</v>
      </c>
    </row>
    <row r="249" spans="1:3" x14ac:dyDescent="0.2">
      <c r="A249" s="31">
        <v>1922</v>
      </c>
      <c r="B249" s="34" t="s">
        <v>225</v>
      </c>
      <c r="C249" s="33">
        <v>0.34</v>
      </c>
    </row>
    <row r="250" spans="1:3" x14ac:dyDescent="0.2">
      <c r="A250" s="31">
        <v>1923</v>
      </c>
      <c r="B250" s="32" t="s">
        <v>32</v>
      </c>
      <c r="C250" s="33">
        <v>1</v>
      </c>
    </row>
    <row r="251" spans="1:3" x14ac:dyDescent="0.2">
      <c r="A251" s="31">
        <v>1924</v>
      </c>
      <c r="B251" s="34" t="s">
        <v>181</v>
      </c>
      <c r="C251" s="33">
        <v>0.56000000000000005</v>
      </c>
    </row>
    <row r="252" spans="1:3" x14ac:dyDescent="0.2">
      <c r="A252" s="31">
        <v>1925</v>
      </c>
      <c r="B252" s="34" t="s">
        <v>188</v>
      </c>
      <c r="C252" s="33">
        <v>0.6</v>
      </c>
    </row>
    <row r="253" spans="1:3" x14ac:dyDescent="0.2">
      <c r="A253" s="31">
        <v>1927</v>
      </c>
      <c r="B253" s="34" t="s">
        <v>205</v>
      </c>
      <c r="C253" s="33">
        <v>0.2</v>
      </c>
    </row>
    <row r="254" spans="1:3" x14ac:dyDescent="0.2">
      <c r="A254" s="31">
        <v>1928</v>
      </c>
      <c r="B254" s="34" t="s">
        <v>206</v>
      </c>
      <c r="C254" s="33">
        <v>0.23</v>
      </c>
    </row>
    <row r="255" spans="1:3" x14ac:dyDescent="0.2">
      <c r="A255" s="31">
        <v>1929</v>
      </c>
      <c r="B255" s="34" t="s">
        <v>201</v>
      </c>
      <c r="C255" s="33">
        <v>0.23</v>
      </c>
    </row>
    <row r="256" spans="1:3" x14ac:dyDescent="0.2">
      <c r="A256" s="31">
        <v>1930</v>
      </c>
      <c r="B256" s="34" t="s">
        <v>203</v>
      </c>
      <c r="C256" s="33">
        <v>0.25</v>
      </c>
    </row>
    <row r="257" spans="1:3" x14ac:dyDescent="0.2">
      <c r="A257" s="31">
        <v>1932</v>
      </c>
      <c r="B257" s="32" t="s">
        <v>91</v>
      </c>
      <c r="C257" s="33">
        <v>1.07</v>
      </c>
    </row>
    <row r="258" spans="1:3" x14ac:dyDescent="0.2">
      <c r="A258" s="31">
        <v>1933</v>
      </c>
      <c r="B258" s="32" t="s">
        <v>81</v>
      </c>
      <c r="C258" s="33">
        <v>0.72</v>
      </c>
    </row>
    <row r="259" spans="1:3" x14ac:dyDescent="0.2">
      <c r="A259" s="31">
        <v>1934</v>
      </c>
      <c r="B259" s="32" t="s">
        <v>141</v>
      </c>
      <c r="C259" s="33">
        <v>1.1200000000000001</v>
      </c>
    </row>
    <row r="260" spans="1:3" x14ac:dyDescent="0.2">
      <c r="A260" s="31">
        <v>1935</v>
      </c>
      <c r="B260" s="34" t="s">
        <v>249</v>
      </c>
      <c r="C260" s="33">
        <v>1.74</v>
      </c>
    </row>
    <row r="261" spans="1:3" x14ac:dyDescent="0.2">
      <c r="A261" s="31">
        <v>1937</v>
      </c>
      <c r="B261" s="34" t="s">
        <v>232</v>
      </c>
      <c r="C261" s="33">
        <v>0.4</v>
      </c>
    </row>
    <row r="262" spans="1:3" x14ac:dyDescent="0.2">
      <c r="A262" s="31">
        <v>1940</v>
      </c>
      <c r="B262" s="34" t="s">
        <v>226</v>
      </c>
      <c r="C262" s="33">
        <v>1</v>
      </c>
    </row>
    <row r="263" spans="1:3" x14ac:dyDescent="0.2">
      <c r="A263" s="31">
        <v>1945</v>
      </c>
      <c r="B263" s="34" t="s">
        <v>175</v>
      </c>
      <c r="C263" s="33">
        <v>2.9899999999999998</v>
      </c>
    </row>
    <row r="264" spans="1:3" x14ac:dyDescent="0.2">
      <c r="A264" s="31">
        <v>1967</v>
      </c>
      <c r="B264" s="32" t="s">
        <v>101</v>
      </c>
      <c r="C264" s="33">
        <v>1.7</v>
      </c>
    </row>
    <row r="265" spans="1:3" x14ac:dyDescent="0.2">
      <c r="A265" s="31">
        <v>1968</v>
      </c>
      <c r="B265" s="32" t="s">
        <v>102</v>
      </c>
      <c r="C265" s="33">
        <v>1.3800000000000001</v>
      </c>
    </row>
    <row r="266" spans="1:3" x14ac:dyDescent="0.2">
      <c r="A266" s="31">
        <v>1969</v>
      </c>
      <c r="B266" s="32" t="s">
        <v>108</v>
      </c>
      <c r="C266" s="33">
        <v>1.74</v>
      </c>
    </row>
    <row r="267" spans="1:3" x14ac:dyDescent="0.2">
      <c r="A267" s="31">
        <v>1971</v>
      </c>
      <c r="B267" s="32" t="s">
        <v>108</v>
      </c>
      <c r="C267" s="33">
        <v>1.85</v>
      </c>
    </row>
    <row r="268" spans="1:3" x14ac:dyDescent="0.2">
      <c r="A268" s="31">
        <v>1972</v>
      </c>
      <c r="B268" s="32" t="s">
        <v>27</v>
      </c>
      <c r="C268" s="33">
        <v>0.72</v>
      </c>
    </row>
    <row r="269" spans="1:3" x14ac:dyDescent="0.2">
      <c r="A269" s="31">
        <v>1972</v>
      </c>
      <c r="B269" s="32" t="s">
        <v>32</v>
      </c>
      <c r="C269" s="33">
        <v>0.72</v>
      </c>
    </row>
    <row r="270" spans="1:3" x14ac:dyDescent="0.2">
      <c r="A270" s="31">
        <v>1972</v>
      </c>
      <c r="B270" s="32" t="s">
        <v>49</v>
      </c>
      <c r="C270" s="33">
        <v>0.72</v>
      </c>
    </row>
    <row r="271" spans="1:3" x14ac:dyDescent="0.2">
      <c r="A271" s="31">
        <v>1974</v>
      </c>
      <c r="B271" s="32" t="s">
        <v>24</v>
      </c>
      <c r="C271" s="33">
        <v>0.7</v>
      </c>
    </row>
    <row r="272" spans="1:3" x14ac:dyDescent="0.2">
      <c r="A272" s="31">
        <v>1975</v>
      </c>
      <c r="B272" s="32" t="s">
        <v>107</v>
      </c>
      <c r="C272" s="33">
        <v>1.73</v>
      </c>
    </row>
    <row r="273" spans="1:3" x14ac:dyDescent="0.2">
      <c r="A273" s="31">
        <v>1977</v>
      </c>
      <c r="B273" s="32" t="s">
        <v>28</v>
      </c>
      <c r="C273" s="33">
        <v>1.0900000000000001</v>
      </c>
    </row>
    <row r="274" spans="1:3" x14ac:dyDescent="0.2">
      <c r="A274" s="31">
        <v>1979</v>
      </c>
      <c r="B274" s="32" t="s">
        <v>122</v>
      </c>
      <c r="C274" s="33">
        <v>1.43</v>
      </c>
    </row>
    <row r="275" spans="1:3" x14ac:dyDescent="0.2">
      <c r="A275" s="31">
        <v>1980</v>
      </c>
      <c r="B275" s="32" t="s">
        <v>122</v>
      </c>
      <c r="C275" s="33">
        <v>2.2399999999999998</v>
      </c>
    </row>
    <row r="276" spans="1:3" x14ac:dyDescent="0.2">
      <c r="A276" s="31">
        <v>1981</v>
      </c>
      <c r="B276" s="32" t="s">
        <v>125</v>
      </c>
      <c r="C276" s="33">
        <v>1.7</v>
      </c>
    </row>
    <row r="277" spans="1:3" x14ac:dyDescent="0.2">
      <c r="A277" s="31">
        <v>1982</v>
      </c>
      <c r="B277" s="32" t="s">
        <v>102</v>
      </c>
      <c r="C277" s="33">
        <v>2.2399999999999998</v>
      </c>
    </row>
    <row r="278" spans="1:3" x14ac:dyDescent="0.2">
      <c r="A278" s="31">
        <v>1983</v>
      </c>
      <c r="B278" s="32" t="s">
        <v>101</v>
      </c>
      <c r="C278" s="33">
        <v>1.7</v>
      </c>
    </row>
    <row r="279" spans="1:3" x14ac:dyDescent="0.2">
      <c r="A279" s="31">
        <v>1984</v>
      </c>
      <c r="B279" s="32" t="s">
        <v>108</v>
      </c>
      <c r="C279" s="33">
        <v>1.6300000000000001</v>
      </c>
    </row>
    <row r="280" spans="1:3" x14ac:dyDescent="0.2">
      <c r="A280" s="31">
        <v>1985</v>
      </c>
      <c r="B280" s="34" t="s">
        <v>196</v>
      </c>
      <c r="C280" s="33">
        <v>0.5</v>
      </c>
    </row>
    <row r="281" spans="1:3" x14ac:dyDescent="0.2">
      <c r="A281" s="31">
        <v>1986</v>
      </c>
      <c r="B281" s="34" t="s">
        <v>209</v>
      </c>
      <c r="C281" s="33">
        <v>1.1000000000000001</v>
      </c>
    </row>
    <row r="282" spans="1:3" x14ac:dyDescent="0.2">
      <c r="A282" s="31">
        <v>1987</v>
      </c>
      <c r="B282" s="32" t="s">
        <v>150</v>
      </c>
      <c r="C282" s="33">
        <v>1.3800000000000001</v>
      </c>
    </row>
    <row r="283" spans="1:3" x14ac:dyDescent="0.2">
      <c r="A283" s="31">
        <v>1988</v>
      </c>
      <c r="B283" s="32" t="s">
        <v>133</v>
      </c>
      <c r="C283" s="33">
        <v>1.4</v>
      </c>
    </row>
    <row r="284" spans="1:3" x14ac:dyDescent="0.2">
      <c r="A284" s="31">
        <v>1989</v>
      </c>
      <c r="B284" s="32" t="s">
        <v>139</v>
      </c>
      <c r="C284" s="33">
        <v>0.72</v>
      </c>
    </row>
    <row r="285" spans="1:3" x14ac:dyDescent="0.2">
      <c r="A285" s="31">
        <v>1990</v>
      </c>
      <c r="B285" s="32" t="s">
        <v>146</v>
      </c>
      <c r="C285" s="33">
        <v>0.44</v>
      </c>
    </row>
    <row r="286" spans="1:3" x14ac:dyDescent="0.2">
      <c r="A286" s="31">
        <v>1991</v>
      </c>
      <c r="B286" s="32" t="s">
        <v>144</v>
      </c>
      <c r="C286" s="33">
        <v>0.95</v>
      </c>
    </row>
    <row r="287" spans="1:3" x14ac:dyDescent="0.2">
      <c r="A287" s="31">
        <v>1992</v>
      </c>
      <c r="B287" s="32" t="s">
        <v>145</v>
      </c>
      <c r="C287" s="33">
        <v>0.65</v>
      </c>
    </row>
    <row r="288" spans="1:3" x14ac:dyDescent="0.2">
      <c r="A288" s="31">
        <v>1993</v>
      </c>
      <c r="B288" s="32" t="s">
        <v>145</v>
      </c>
      <c r="C288" s="33">
        <v>2.1</v>
      </c>
    </row>
    <row r="289" spans="1:3" x14ac:dyDescent="0.2">
      <c r="A289" s="31">
        <v>1994</v>
      </c>
      <c r="B289" s="34" t="s">
        <v>229</v>
      </c>
      <c r="C289" s="33">
        <v>0.53</v>
      </c>
    </row>
    <row r="290" spans="1:3" x14ac:dyDescent="0.2">
      <c r="A290" s="31">
        <v>1995</v>
      </c>
      <c r="B290" s="34" t="s">
        <v>230</v>
      </c>
      <c r="C290" s="33">
        <v>0.4</v>
      </c>
    </row>
    <row r="291" spans="1:3" x14ac:dyDescent="0.2">
      <c r="A291" s="31">
        <v>1996</v>
      </c>
      <c r="B291" s="34" t="s">
        <v>230</v>
      </c>
      <c r="C291" s="33">
        <v>0.82000000000000006</v>
      </c>
    </row>
    <row r="292" spans="1:3" x14ac:dyDescent="0.2">
      <c r="A292" s="31">
        <v>1997</v>
      </c>
      <c r="B292" s="32" t="s">
        <v>155</v>
      </c>
      <c r="C292" s="33">
        <v>0.12</v>
      </c>
    </row>
    <row r="293" spans="1:3" x14ac:dyDescent="0.2">
      <c r="A293" s="31">
        <v>1998</v>
      </c>
      <c r="B293" s="34" t="s">
        <v>178</v>
      </c>
      <c r="C293" s="33">
        <v>0.2</v>
      </c>
    </row>
    <row r="294" spans="1:3" x14ac:dyDescent="0.2">
      <c r="A294" s="31">
        <v>1999</v>
      </c>
      <c r="B294" s="34" t="s">
        <v>182</v>
      </c>
      <c r="C294" s="33">
        <v>0.28000000000000003</v>
      </c>
    </row>
    <row r="295" spans="1:3" x14ac:dyDescent="0.2">
      <c r="A295" s="31">
        <v>2000</v>
      </c>
      <c r="B295" s="34" t="s">
        <v>187</v>
      </c>
      <c r="C295" s="33">
        <v>0.24000000000000002</v>
      </c>
    </row>
    <row r="296" spans="1:3" x14ac:dyDescent="0.2">
      <c r="A296" s="31">
        <v>2001</v>
      </c>
      <c r="B296" s="32" t="s">
        <v>403</v>
      </c>
      <c r="C296" s="33">
        <v>0.6</v>
      </c>
    </row>
    <row r="297" spans="1:3" x14ac:dyDescent="0.2">
      <c r="A297" s="31">
        <v>2002</v>
      </c>
      <c r="B297" s="32" t="s">
        <v>404</v>
      </c>
      <c r="C297" s="33">
        <v>0.49</v>
      </c>
    </row>
    <row r="298" spans="1:3" x14ac:dyDescent="0.2">
      <c r="A298" s="31">
        <v>2003</v>
      </c>
      <c r="B298" s="32" t="s">
        <v>405</v>
      </c>
      <c r="C298" s="33">
        <v>0.7</v>
      </c>
    </row>
    <row r="299" spans="1:3" x14ac:dyDescent="0.2">
      <c r="A299" s="31">
        <v>2004</v>
      </c>
      <c r="B299" s="32" t="s">
        <v>405</v>
      </c>
      <c r="C299" s="33">
        <v>1.49</v>
      </c>
    </row>
    <row r="300" spans="1:3" x14ac:dyDescent="0.2">
      <c r="A300" s="31">
        <v>2005</v>
      </c>
      <c r="B300" s="32" t="s">
        <v>406</v>
      </c>
      <c r="C300" s="33">
        <v>2.4899999999999998</v>
      </c>
    </row>
    <row r="301" spans="1:3" x14ac:dyDescent="0.2">
      <c r="A301" s="31">
        <v>2006</v>
      </c>
      <c r="B301" s="32" t="s">
        <v>407</v>
      </c>
      <c r="C301" s="33">
        <v>1.74</v>
      </c>
    </row>
    <row r="302" spans="1:3" x14ac:dyDescent="0.2">
      <c r="A302" s="31">
        <v>2007</v>
      </c>
      <c r="B302" s="32" t="s">
        <v>408</v>
      </c>
      <c r="C302" s="33">
        <v>1.99</v>
      </c>
    </row>
    <row r="303" spans="1:3" x14ac:dyDescent="0.2">
      <c r="A303" s="31">
        <v>2008</v>
      </c>
      <c r="B303" s="32" t="s">
        <v>409</v>
      </c>
      <c r="C303" s="33">
        <v>1.74</v>
      </c>
    </row>
    <row r="304" spans="1:3" x14ac:dyDescent="0.2">
      <c r="A304" s="31">
        <v>2009</v>
      </c>
      <c r="B304" s="32" t="s">
        <v>410</v>
      </c>
      <c r="C304" s="33">
        <v>0.49</v>
      </c>
    </row>
    <row r="305" spans="1:3" x14ac:dyDescent="0.2">
      <c r="A305" s="31">
        <v>2010</v>
      </c>
      <c r="B305" s="32" t="s">
        <v>411</v>
      </c>
      <c r="C305" s="33">
        <v>1.1000000000000001</v>
      </c>
    </row>
    <row r="306" spans="1:3" x14ac:dyDescent="0.2">
      <c r="A306" s="31">
        <v>2011</v>
      </c>
      <c r="B306" s="32" t="s">
        <v>412</v>
      </c>
      <c r="C306" s="33">
        <v>0.75</v>
      </c>
    </row>
    <row r="307" spans="1:3" x14ac:dyDescent="0.2">
      <c r="A307" s="31">
        <v>2012</v>
      </c>
      <c r="B307" s="32" t="s">
        <v>413</v>
      </c>
      <c r="C307" s="33">
        <v>1.1599999999999999</v>
      </c>
    </row>
    <row r="308" spans="1:3" x14ac:dyDescent="0.2">
      <c r="A308" s="31">
        <v>2013</v>
      </c>
      <c r="B308" s="32" t="s">
        <v>414</v>
      </c>
      <c r="C308" s="33">
        <v>1.1599999999999999</v>
      </c>
    </row>
    <row r="309" spans="1:3" x14ac:dyDescent="0.2">
      <c r="A309" s="31">
        <v>2014</v>
      </c>
      <c r="B309" s="32" t="s">
        <v>415</v>
      </c>
      <c r="C309" s="33">
        <v>1.1599999999999999</v>
      </c>
    </row>
    <row r="310" spans="1:3" x14ac:dyDescent="0.2">
      <c r="A310" s="31">
        <v>2015</v>
      </c>
      <c r="B310" s="32" t="s">
        <v>416</v>
      </c>
      <c r="C310" s="33">
        <v>2.13</v>
      </c>
    </row>
    <row r="311" spans="1:3" x14ac:dyDescent="0.2">
      <c r="A311" s="31">
        <v>2016</v>
      </c>
      <c r="B311" s="32" t="s">
        <v>414</v>
      </c>
      <c r="C311" s="33">
        <v>1.1599999999999999</v>
      </c>
    </row>
    <row r="312" spans="1:3" x14ac:dyDescent="0.2">
      <c r="A312" s="31">
        <v>2017</v>
      </c>
      <c r="B312" s="32" t="s">
        <v>417</v>
      </c>
      <c r="C312" s="33">
        <v>1.74</v>
      </c>
    </row>
    <row r="313" spans="1:3" x14ac:dyDescent="0.2">
      <c r="A313" s="31">
        <v>2018</v>
      </c>
      <c r="B313" s="32" t="s">
        <v>418</v>
      </c>
      <c r="C313" s="33">
        <v>1.66</v>
      </c>
    </row>
    <row r="314" spans="1:3" x14ac:dyDescent="0.2">
      <c r="A314" s="31">
        <v>2019</v>
      </c>
      <c r="B314" s="32" t="s">
        <v>416</v>
      </c>
      <c r="C314" s="33">
        <v>2.9899999999999998</v>
      </c>
    </row>
    <row r="315" spans="1:3" x14ac:dyDescent="0.2">
      <c r="A315" s="31">
        <v>2020</v>
      </c>
      <c r="B315" s="32" t="s">
        <v>419</v>
      </c>
      <c r="C315" s="33">
        <v>1.74</v>
      </c>
    </row>
    <row r="316" spans="1:3" x14ac:dyDescent="0.2">
      <c r="A316" s="31">
        <v>2021</v>
      </c>
      <c r="B316" s="32" t="s">
        <v>420</v>
      </c>
      <c r="C316" s="33">
        <v>2.2399999999999998</v>
      </c>
    </row>
    <row r="317" spans="1:3" x14ac:dyDescent="0.2">
      <c r="A317" s="31">
        <v>2022</v>
      </c>
      <c r="B317" s="32" t="s">
        <v>421</v>
      </c>
      <c r="C317" s="33">
        <v>3.1799999999999997</v>
      </c>
    </row>
    <row r="318" spans="1:3" x14ac:dyDescent="0.2">
      <c r="A318" s="31">
        <v>2023</v>
      </c>
      <c r="B318" s="32" t="s">
        <v>419</v>
      </c>
      <c r="C318" s="33">
        <v>2.4899999999999998</v>
      </c>
    </row>
    <row r="319" spans="1:3" x14ac:dyDescent="0.2">
      <c r="A319" s="31">
        <v>2024</v>
      </c>
      <c r="B319" s="32" t="s">
        <v>422</v>
      </c>
      <c r="C319" s="33">
        <v>0.23</v>
      </c>
    </row>
    <row r="320" spans="1:3" x14ac:dyDescent="0.2">
      <c r="A320" s="31">
        <v>2025</v>
      </c>
      <c r="B320" s="32" t="s">
        <v>102</v>
      </c>
      <c r="C320" s="33">
        <v>1.7</v>
      </c>
    </row>
    <row r="321" spans="1:3" x14ac:dyDescent="0.2">
      <c r="A321" s="31">
        <v>2026</v>
      </c>
      <c r="B321" s="32" t="s">
        <v>101</v>
      </c>
      <c r="C321" s="33">
        <v>1.6300000000000001</v>
      </c>
    </row>
    <row r="322" spans="1:3" x14ac:dyDescent="0.2">
      <c r="A322" s="31">
        <v>2027</v>
      </c>
      <c r="B322" s="32" t="s">
        <v>423</v>
      </c>
      <c r="C322" s="33">
        <v>0.28000000000000003</v>
      </c>
    </row>
    <row r="323" spans="1:3" x14ac:dyDescent="0.2">
      <c r="A323" s="31">
        <v>2028</v>
      </c>
      <c r="B323" s="32" t="s">
        <v>424</v>
      </c>
      <c r="C323" s="33">
        <v>0.32</v>
      </c>
    </row>
    <row r="324" spans="1:3" x14ac:dyDescent="0.2">
      <c r="A324" s="31">
        <v>2029</v>
      </c>
      <c r="B324" s="32" t="s">
        <v>425</v>
      </c>
      <c r="C324" s="33">
        <v>0.25</v>
      </c>
    </row>
    <row r="325" spans="1:3" x14ac:dyDescent="0.2">
      <c r="A325" s="31">
        <v>2030</v>
      </c>
      <c r="B325" s="32" t="s">
        <v>426</v>
      </c>
      <c r="C325" s="33">
        <v>0.28000000000000003</v>
      </c>
    </row>
    <row r="326" spans="1:3" x14ac:dyDescent="0.2">
      <c r="A326" s="31">
        <v>2031</v>
      </c>
      <c r="B326" s="32" t="s">
        <v>427</v>
      </c>
      <c r="C326" s="33">
        <v>0.82000000000000006</v>
      </c>
    </row>
    <row r="327" spans="1:3" x14ac:dyDescent="0.2">
      <c r="A327" s="31">
        <v>2032</v>
      </c>
      <c r="B327" s="32" t="s">
        <v>428</v>
      </c>
      <c r="C327" s="33">
        <v>0.6</v>
      </c>
    </row>
    <row r="328" spans="1:3" x14ac:dyDescent="0.2">
      <c r="A328" s="31">
        <v>2033</v>
      </c>
      <c r="B328" s="32" t="s">
        <v>429</v>
      </c>
      <c r="C328" s="33">
        <v>0.6</v>
      </c>
    </row>
    <row r="329" spans="1:3" x14ac:dyDescent="0.2">
      <c r="A329" s="31">
        <v>2034</v>
      </c>
      <c r="B329" s="32" t="s">
        <v>429</v>
      </c>
      <c r="C329" s="33">
        <v>0.63</v>
      </c>
    </row>
    <row r="330" spans="1:3" x14ac:dyDescent="0.2">
      <c r="A330" s="31">
        <v>2035</v>
      </c>
      <c r="B330" s="32" t="s">
        <v>430</v>
      </c>
      <c r="C330" s="33">
        <v>0.6</v>
      </c>
    </row>
    <row r="331" spans="1:3" x14ac:dyDescent="0.2">
      <c r="A331" s="31">
        <v>2036</v>
      </c>
      <c r="B331" s="32" t="s">
        <v>431</v>
      </c>
      <c r="C331" s="33">
        <v>0.6</v>
      </c>
    </row>
    <row r="332" spans="1:3" x14ac:dyDescent="0.2">
      <c r="A332" s="31">
        <v>2037</v>
      </c>
      <c r="B332" s="32" t="s">
        <v>432</v>
      </c>
      <c r="C332" s="33">
        <v>0.85</v>
      </c>
    </row>
    <row r="333" spans="1:3" x14ac:dyDescent="0.2">
      <c r="A333" s="31">
        <v>2038</v>
      </c>
      <c r="B333" s="32" t="s">
        <v>433</v>
      </c>
      <c r="C333" s="33">
        <v>0.6</v>
      </c>
    </row>
    <row r="334" spans="1:3" x14ac:dyDescent="0.2">
      <c r="A334" s="31">
        <v>2039</v>
      </c>
      <c r="B334" s="32" t="s">
        <v>434</v>
      </c>
      <c r="C334" s="33">
        <v>0.8</v>
      </c>
    </row>
    <row r="335" spans="1:3" x14ac:dyDescent="0.2">
      <c r="A335" s="31">
        <v>2040</v>
      </c>
      <c r="B335" s="32" t="s">
        <v>433</v>
      </c>
      <c r="C335" s="33">
        <v>0.64</v>
      </c>
    </row>
    <row r="336" spans="1:3" x14ac:dyDescent="0.2">
      <c r="A336" s="31">
        <v>2041</v>
      </c>
      <c r="B336" s="32" t="s">
        <v>435</v>
      </c>
      <c r="C336" s="33">
        <v>1.99</v>
      </c>
    </row>
    <row r="337" spans="1:3" x14ac:dyDescent="0.2">
      <c r="A337" s="31">
        <v>2042</v>
      </c>
      <c r="B337" s="32" t="s">
        <v>436</v>
      </c>
      <c r="C337" s="33">
        <v>1.99</v>
      </c>
    </row>
    <row r="338" spans="1:3" x14ac:dyDescent="0.2">
      <c r="A338" s="31">
        <v>2043</v>
      </c>
      <c r="B338" s="32" t="s">
        <v>437</v>
      </c>
      <c r="C338" s="33">
        <v>1.99</v>
      </c>
    </row>
    <row r="339" spans="1:3" x14ac:dyDescent="0.2">
      <c r="A339" s="31">
        <v>2044</v>
      </c>
      <c r="B339" s="32" t="s">
        <v>438</v>
      </c>
      <c r="C339" s="33">
        <v>1.99</v>
      </c>
    </row>
    <row r="340" spans="1:3" x14ac:dyDescent="0.2">
      <c r="A340" s="31">
        <v>2045</v>
      </c>
      <c r="B340" s="32" t="s">
        <v>439</v>
      </c>
      <c r="C340" s="33">
        <v>1.99</v>
      </c>
    </row>
    <row r="341" spans="1:3" x14ac:dyDescent="0.2">
      <c r="A341" s="31">
        <v>2046</v>
      </c>
      <c r="B341" s="32" t="s">
        <v>440</v>
      </c>
      <c r="C341" s="33">
        <v>1.99</v>
      </c>
    </row>
    <row r="342" spans="1:3" x14ac:dyDescent="0.2">
      <c r="A342" s="31">
        <v>2047</v>
      </c>
      <c r="B342" s="32" t="s">
        <v>441</v>
      </c>
      <c r="C342" s="33">
        <v>2.2399999999999998</v>
      </c>
    </row>
    <row r="343" spans="1:3" x14ac:dyDescent="0.2">
      <c r="A343" s="31">
        <v>2048</v>
      </c>
      <c r="B343" s="32" t="s">
        <v>442</v>
      </c>
      <c r="C343" s="33">
        <v>2.2399999999999998</v>
      </c>
    </row>
    <row r="344" spans="1:3" x14ac:dyDescent="0.2">
      <c r="A344" s="31">
        <v>2049</v>
      </c>
      <c r="B344" s="32" t="s">
        <v>443</v>
      </c>
      <c r="C344" s="33">
        <v>2.2399999999999998</v>
      </c>
    </row>
    <row r="345" spans="1:3" x14ac:dyDescent="0.2">
      <c r="A345" s="31">
        <v>2050</v>
      </c>
      <c r="B345" s="32" t="s">
        <v>444</v>
      </c>
      <c r="C345" s="33">
        <v>2.2399999999999998</v>
      </c>
    </row>
    <row r="346" spans="1:3" x14ac:dyDescent="0.2">
      <c r="A346" s="31">
        <v>2051</v>
      </c>
      <c r="B346" s="32" t="s">
        <v>445</v>
      </c>
      <c r="C346" s="33">
        <v>1.99</v>
      </c>
    </row>
    <row r="347" spans="1:3" x14ac:dyDescent="0.2">
      <c r="A347" s="31">
        <v>2052</v>
      </c>
      <c r="B347" s="32" t="s">
        <v>446</v>
      </c>
      <c r="C347" s="33">
        <v>1.99</v>
      </c>
    </row>
    <row r="348" spans="1:3" x14ac:dyDescent="0.2">
      <c r="A348" s="31">
        <v>2053</v>
      </c>
      <c r="B348" s="32" t="s">
        <v>447</v>
      </c>
      <c r="C348" s="33">
        <v>2.2399999999999998</v>
      </c>
    </row>
    <row r="349" spans="1:3" x14ac:dyDescent="0.2">
      <c r="A349" s="31">
        <v>2054</v>
      </c>
      <c r="B349" s="32" t="s">
        <v>448</v>
      </c>
      <c r="C349" s="33">
        <v>1.99</v>
      </c>
    </row>
    <row r="350" spans="1:3" x14ac:dyDescent="0.2">
      <c r="A350" s="31">
        <v>2055</v>
      </c>
      <c r="B350" s="32" t="s">
        <v>449</v>
      </c>
      <c r="C350" s="33">
        <v>1.99</v>
      </c>
    </row>
    <row r="351" spans="1:3" x14ac:dyDescent="0.2">
      <c r="A351" s="31">
        <v>2056</v>
      </c>
      <c r="B351" s="32" t="s">
        <v>450</v>
      </c>
      <c r="C351" s="33">
        <v>2.2399999999999998</v>
      </c>
    </row>
    <row r="352" spans="1:3" x14ac:dyDescent="0.2">
      <c r="A352" s="31">
        <v>2057</v>
      </c>
      <c r="B352" s="32" t="s">
        <v>451</v>
      </c>
      <c r="C352" s="33">
        <v>1.99</v>
      </c>
    </row>
    <row r="353" spans="1:3" x14ac:dyDescent="0.2">
      <c r="A353" s="31">
        <v>2058</v>
      </c>
      <c r="B353" s="32" t="s">
        <v>452</v>
      </c>
      <c r="C353" s="33">
        <v>1.99</v>
      </c>
    </row>
    <row r="354" spans="1:3" x14ac:dyDescent="0.2">
      <c r="A354" s="31">
        <v>2059</v>
      </c>
      <c r="B354" s="32" t="s">
        <v>453</v>
      </c>
      <c r="C354" s="33">
        <v>2.2399999999999998</v>
      </c>
    </row>
    <row r="355" spans="1:3" x14ac:dyDescent="0.2">
      <c r="A355" s="31">
        <v>2060</v>
      </c>
      <c r="B355" s="32" t="s">
        <v>454</v>
      </c>
      <c r="C355" s="33">
        <v>1.99</v>
      </c>
    </row>
    <row r="356" spans="1:3" x14ac:dyDescent="0.2">
      <c r="A356" s="31">
        <v>2061</v>
      </c>
      <c r="B356" s="32" t="s">
        <v>455</v>
      </c>
      <c r="C356" s="33">
        <v>1.99</v>
      </c>
    </row>
    <row r="357" spans="1:3" x14ac:dyDescent="0.2">
      <c r="A357" s="31">
        <v>2062</v>
      </c>
      <c r="B357" s="32" t="s">
        <v>456</v>
      </c>
      <c r="C357" s="33">
        <v>2.2399999999999998</v>
      </c>
    </row>
    <row r="358" spans="1:3" x14ac:dyDescent="0.2">
      <c r="A358" s="31">
        <v>2063</v>
      </c>
      <c r="B358" s="32" t="s">
        <v>457</v>
      </c>
      <c r="C358" s="33">
        <v>0.2</v>
      </c>
    </row>
    <row r="359" spans="1:3" x14ac:dyDescent="0.2">
      <c r="A359" s="31">
        <v>2064</v>
      </c>
      <c r="B359" s="32" t="s">
        <v>458</v>
      </c>
      <c r="C359" s="33">
        <v>1.29</v>
      </c>
    </row>
    <row r="360" spans="1:3" x14ac:dyDescent="0.2">
      <c r="A360" s="31">
        <v>2065</v>
      </c>
      <c r="B360" s="32" t="s">
        <v>459</v>
      </c>
      <c r="C360" s="33">
        <v>1.44</v>
      </c>
    </row>
    <row r="361" spans="1:3" x14ac:dyDescent="0.2">
      <c r="A361" s="31">
        <v>2066</v>
      </c>
      <c r="B361" s="32" t="s">
        <v>460</v>
      </c>
      <c r="C361" s="33">
        <v>2.23</v>
      </c>
    </row>
    <row r="362" spans="1:3" x14ac:dyDescent="0.2">
      <c r="A362" s="31">
        <v>2067</v>
      </c>
      <c r="B362" s="32" t="s">
        <v>460</v>
      </c>
      <c r="C362" s="33">
        <v>1.32</v>
      </c>
    </row>
    <row r="363" spans="1:3" x14ac:dyDescent="0.2">
      <c r="A363" s="31">
        <v>2068</v>
      </c>
      <c r="B363" s="32" t="s">
        <v>461</v>
      </c>
      <c r="C363" s="33">
        <v>2.48</v>
      </c>
    </row>
    <row r="364" spans="1:3" x14ac:dyDescent="0.2">
      <c r="A364" s="31">
        <v>2069</v>
      </c>
      <c r="B364" s="32" t="s">
        <v>462</v>
      </c>
      <c r="C364" s="33">
        <v>3.23</v>
      </c>
    </row>
    <row r="365" spans="1:3" x14ac:dyDescent="0.2">
      <c r="A365" s="31">
        <v>2070</v>
      </c>
      <c r="B365" s="32" t="s">
        <v>463</v>
      </c>
      <c r="C365" s="33">
        <v>2.48</v>
      </c>
    </row>
    <row r="366" spans="1:3" x14ac:dyDescent="0.2">
      <c r="A366" s="31">
        <v>2071</v>
      </c>
      <c r="B366" s="32" t="s">
        <v>464</v>
      </c>
      <c r="C366" s="33">
        <v>0.17</v>
      </c>
    </row>
    <row r="367" spans="1:3" x14ac:dyDescent="0.2">
      <c r="A367" s="31">
        <v>2072</v>
      </c>
      <c r="B367" s="32" t="s">
        <v>465</v>
      </c>
      <c r="C367" s="33">
        <v>0.84</v>
      </c>
    </row>
    <row r="368" spans="1:3" x14ac:dyDescent="0.2">
      <c r="A368" s="31">
        <v>2073</v>
      </c>
      <c r="B368" s="32" t="s">
        <v>466</v>
      </c>
      <c r="C368" s="33">
        <v>0.93</v>
      </c>
    </row>
    <row r="369" spans="1:3" x14ac:dyDescent="0.2">
      <c r="A369" s="31">
        <v>2074</v>
      </c>
      <c r="B369" s="32" t="s">
        <v>467</v>
      </c>
      <c r="C369" s="33">
        <v>0.99</v>
      </c>
    </row>
    <row r="370" spans="1:3" x14ac:dyDescent="0.2">
      <c r="A370" s="31">
        <v>2075</v>
      </c>
      <c r="B370" s="32" t="s">
        <v>468</v>
      </c>
      <c r="C370" s="33">
        <v>0.14000000000000001</v>
      </c>
    </row>
    <row r="371" spans="1:3" x14ac:dyDescent="0.2">
      <c r="A371" s="31">
        <v>2076</v>
      </c>
      <c r="B371" s="32" t="s">
        <v>469</v>
      </c>
      <c r="C371" s="33">
        <v>0.17</v>
      </c>
    </row>
    <row r="372" spans="1:3" x14ac:dyDescent="0.2">
      <c r="A372" s="31">
        <v>2077</v>
      </c>
      <c r="B372" s="32" t="s">
        <v>470</v>
      </c>
      <c r="C372" s="33">
        <v>0.22</v>
      </c>
    </row>
    <row r="373" spans="1:3" x14ac:dyDescent="0.2">
      <c r="A373" s="31">
        <v>2078</v>
      </c>
      <c r="B373" s="32" t="s">
        <v>471</v>
      </c>
      <c r="C373" s="33">
        <v>0.24</v>
      </c>
    </row>
    <row r="374" spans="1:3" x14ac:dyDescent="0.2">
      <c r="A374" s="31">
        <v>2079</v>
      </c>
      <c r="B374" s="32" t="s">
        <v>472</v>
      </c>
      <c r="C374" s="33">
        <v>0.26</v>
      </c>
    </row>
    <row r="375" spans="1:3" x14ac:dyDescent="0.2">
      <c r="A375" s="31">
        <v>2080</v>
      </c>
      <c r="B375" s="32" t="s">
        <v>102</v>
      </c>
      <c r="C375" s="33">
        <v>1.82</v>
      </c>
    </row>
    <row r="376" spans="1:3" x14ac:dyDescent="0.2">
      <c r="A376" s="31">
        <v>2082</v>
      </c>
      <c r="B376" s="32" t="s">
        <v>112</v>
      </c>
      <c r="C376" s="33">
        <v>0.85</v>
      </c>
    </row>
    <row r="377" spans="1:3" x14ac:dyDescent="0.2">
      <c r="A377" s="31">
        <v>2083</v>
      </c>
      <c r="B377" s="32" t="s">
        <v>473</v>
      </c>
      <c r="C377" s="33">
        <v>0.72</v>
      </c>
    </row>
    <row r="378" spans="1:3" x14ac:dyDescent="0.2">
      <c r="A378" s="31">
        <v>2084</v>
      </c>
      <c r="B378" s="32" t="s">
        <v>474</v>
      </c>
      <c r="C378" s="33">
        <v>0.23</v>
      </c>
    </row>
    <row r="379" spans="1:3" x14ac:dyDescent="0.2">
      <c r="A379" s="31">
        <v>2085</v>
      </c>
      <c r="B379" s="32" t="s">
        <v>475</v>
      </c>
      <c r="C379" s="33">
        <v>4.9799999999999995</v>
      </c>
    </row>
    <row r="380" spans="1:3" x14ac:dyDescent="0.2">
      <c r="A380" s="31">
        <v>2086</v>
      </c>
      <c r="B380" s="32" t="s">
        <v>476</v>
      </c>
      <c r="C380" s="33">
        <v>5.4799999999999995</v>
      </c>
    </row>
    <row r="381" spans="1:3" x14ac:dyDescent="0.2">
      <c r="A381" s="31">
        <v>2087</v>
      </c>
      <c r="B381" s="32" t="s">
        <v>477</v>
      </c>
      <c r="C381" s="33">
        <v>1.1200000000000001</v>
      </c>
    </row>
    <row r="382" spans="1:3" x14ac:dyDescent="0.2">
      <c r="A382" s="31">
        <v>2088</v>
      </c>
      <c r="B382" s="32" t="s">
        <v>478</v>
      </c>
      <c r="C382" s="33">
        <v>0.79</v>
      </c>
    </row>
    <row r="383" spans="1:3" x14ac:dyDescent="0.2">
      <c r="A383" s="31">
        <v>2089</v>
      </c>
      <c r="B383" s="32" t="s">
        <v>479</v>
      </c>
      <c r="C383" s="33">
        <v>0.3</v>
      </c>
    </row>
    <row r="384" spans="1:3" x14ac:dyDescent="0.2">
      <c r="A384" s="31">
        <v>2090</v>
      </c>
      <c r="B384" s="32" t="s">
        <v>480</v>
      </c>
      <c r="C384" s="33">
        <v>0.2</v>
      </c>
    </row>
    <row r="385" spans="1:3" x14ac:dyDescent="0.2">
      <c r="A385" s="31">
        <v>2091</v>
      </c>
      <c r="B385" s="32" t="s">
        <v>481</v>
      </c>
      <c r="C385" s="33">
        <v>1.22</v>
      </c>
    </row>
    <row r="386" spans="1:3" x14ac:dyDescent="0.2">
      <c r="A386" s="31">
        <v>2092</v>
      </c>
      <c r="B386" s="32" t="s">
        <v>482</v>
      </c>
      <c r="C386" s="33">
        <v>0.74</v>
      </c>
    </row>
    <row r="387" spans="1:3" x14ac:dyDescent="0.2">
      <c r="A387" s="31">
        <v>2093</v>
      </c>
      <c r="B387" s="32" t="s">
        <v>483</v>
      </c>
      <c r="C387" s="33">
        <v>0.87</v>
      </c>
    </row>
    <row r="388" spans="1:3" x14ac:dyDescent="0.2">
      <c r="A388" s="31">
        <v>2094</v>
      </c>
      <c r="B388" s="32" t="s">
        <v>484</v>
      </c>
      <c r="C388" s="33">
        <v>1</v>
      </c>
    </row>
    <row r="389" spans="1:3" x14ac:dyDescent="0.2">
      <c r="A389" s="31">
        <v>2095</v>
      </c>
      <c r="B389" s="32" t="s">
        <v>485</v>
      </c>
      <c r="C389" s="33">
        <v>0.69</v>
      </c>
    </row>
    <row r="390" spans="1:3" x14ac:dyDescent="0.2">
      <c r="A390" s="31">
        <v>2096</v>
      </c>
      <c r="B390" s="32" t="s">
        <v>486</v>
      </c>
      <c r="C390" s="33">
        <v>1.98</v>
      </c>
    </row>
    <row r="391" spans="1:3" x14ac:dyDescent="0.2">
      <c r="A391" s="31">
        <v>2097</v>
      </c>
      <c r="B391" s="32" t="s">
        <v>487</v>
      </c>
      <c r="C391" s="33">
        <v>1.99</v>
      </c>
    </row>
    <row r="392" spans="1:3" x14ac:dyDescent="0.2">
      <c r="A392" s="31">
        <v>2098</v>
      </c>
      <c r="B392" s="32" t="s">
        <v>488</v>
      </c>
      <c r="C392" s="33">
        <v>2.4899999999999998</v>
      </c>
    </row>
    <row r="393" spans="1:3" x14ac:dyDescent="0.2">
      <c r="A393" s="31">
        <v>2099</v>
      </c>
      <c r="B393" s="32" t="s">
        <v>489</v>
      </c>
      <c r="C393" s="33">
        <v>4.4799999999999995</v>
      </c>
    </row>
    <row r="394" spans="1:3" x14ac:dyDescent="0.2">
      <c r="A394" s="31">
        <v>2100</v>
      </c>
      <c r="B394" s="32" t="s">
        <v>490</v>
      </c>
      <c r="C394" s="33">
        <v>1.74</v>
      </c>
    </row>
    <row r="395" spans="1:3" x14ac:dyDescent="0.2">
      <c r="A395" s="31">
        <v>2101</v>
      </c>
      <c r="B395" s="32" t="s">
        <v>491</v>
      </c>
      <c r="C395" s="33">
        <v>1.24</v>
      </c>
    </row>
    <row r="396" spans="1:3" x14ac:dyDescent="0.2">
      <c r="A396" s="31">
        <v>2102</v>
      </c>
      <c r="B396" s="32" t="s">
        <v>492</v>
      </c>
      <c r="C396" s="33">
        <v>1.1200000000000001</v>
      </c>
    </row>
    <row r="397" spans="1:3" x14ac:dyDescent="0.2">
      <c r="A397" s="31">
        <v>2103</v>
      </c>
      <c r="B397" s="32" t="s">
        <v>493</v>
      </c>
      <c r="C397" s="33">
        <v>2.4899999999999998</v>
      </c>
    </row>
    <row r="398" spans="1:3" x14ac:dyDescent="0.2">
      <c r="A398" s="31">
        <v>2104</v>
      </c>
      <c r="B398" s="32" t="s">
        <v>494</v>
      </c>
      <c r="C398" s="33">
        <v>2.2399999999999998</v>
      </c>
    </row>
    <row r="399" spans="1:3" x14ac:dyDescent="0.2">
      <c r="A399" s="31">
        <v>2105</v>
      </c>
      <c r="B399" s="32" t="s">
        <v>495</v>
      </c>
      <c r="C399" s="33">
        <v>2.48</v>
      </c>
    </row>
    <row r="400" spans="1:3" x14ac:dyDescent="0.2">
      <c r="A400" s="31">
        <v>2106</v>
      </c>
      <c r="B400" s="32" t="s">
        <v>496</v>
      </c>
      <c r="C400" s="33">
        <v>0.8</v>
      </c>
    </row>
    <row r="401" spans="1:3" x14ac:dyDescent="0.2">
      <c r="A401" s="31">
        <v>2107</v>
      </c>
      <c r="B401" s="32" t="s">
        <v>497</v>
      </c>
      <c r="C401" s="33">
        <v>0.8</v>
      </c>
    </row>
    <row r="402" spans="1:3" x14ac:dyDescent="0.2">
      <c r="A402" s="31">
        <v>2108</v>
      </c>
      <c r="B402" s="32" t="s">
        <v>498</v>
      </c>
      <c r="C402" s="33">
        <v>1.1599999999999999</v>
      </c>
    </row>
    <row r="403" spans="1:3" x14ac:dyDescent="0.2">
      <c r="A403" s="31">
        <v>2109</v>
      </c>
      <c r="B403" s="32" t="s">
        <v>499</v>
      </c>
      <c r="C403" s="33">
        <v>0.83</v>
      </c>
    </row>
    <row r="404" spans="1:3" x14ac:dyDescent="0.2">
      <c r="A404" s="31">
        <v>2110</v>
      </c>
      <c r="B404" s="32" t="s">
        <v>500</v>
      </c>
      <c r="C404" s="33">
        <v>1.1599999999999999</v>
      </c>
    </row>
    <row r="405" spans="1:3" x14ac:dyDescent="0.2">
      <c r="A405" s="31">
        <v>2111</v>
      </c>
      <c r="B405" s="32" t="s">
        <v>501</v>
      </c>
      <c r="C405" s="33">
        <v>1.87</v>
      </c>
    </row>
    <row r="406" spans="1:3" x14ac:dyDescent="0.2">
      <c r="A406" s="31">
        <v>2112</v>
      </c>
      <c r="B406" s="32" t="s">
        <v>502</v>
      </c>
      <c r="C406" s="33">
        <v>0.83</v>
      </c>
    </row>
    <row r="407" spans="1:3" x14ac:dyDescent="0.2">
      <c r="A407" s="31">
        <v>2113</v>
      </c>
      <c r="B407" s="32" t="s">
        <v>503</v>
      </c>
      <c r="C407" s="33">
        <v>0.92</v>
      </c>
    </row>
    <row r="408" spans="1:3" x14ac:dyDescent="0.2">
      <c r="A408" s="31">
        <v>2114</v>
      </c>
      <c r="B408" s="32" t="s">
        <v>504</v>
      </c>
      <c r="C408" s="33">
        <v>1.1599999999999999</v>
      </c>
    </row>
    <row r="409" spans="1:3" x14ac:dyDescent="0.2">
      <c r="A409" s="31">
        <v>2115</v>
      </c>
      <c r="B409" s="32" t="s">
        <v>505</v>
      </c>
      <c r="C409" s="33">
        <v>1.07</v>
      </c>
    </row>
    <row r="410" spans="1:3" x14ac:dyDescent="0.2">
      <c r="A410" s="31">
        <v>2116</v>
      </c>
      <c r="B410" s="32" t="s">
        <v>506</v>
      </c>
      <c r="C410" s="33">
        <v>1.87</v>
      </c>
    </row>
    <row r="411" spans="1:3" x14ac:dyDescent="0.2">
      <c r="A411" s="31">
        <v>2117</v>
      </c>
      <c r="B411" s="32" t="s">
        <v>507</v>
      </c>
      <c r="C411" s="33">
        <v>2.19</v>
      </c>
    </row>
    <row r="412" spans="1:3" x14ac:dyDescent="0.2">
      <c r="A412" s="31">
        <v>2118</v>
      </c>
      <c r="B412" s="32" t="s">
        <v>508</v>
      </c>
      <c r="C412" s="33">
        <v>1.43</v>
      </c>
    </row>
    <row r="413" spans="1:3" x14ac:dyDescent="0.2">
      <c r="A413" s="31">
        <v>2119</v>
      </c>
      <c r="B413" s="32" t="s">
        <v>509</v>
      </c>
      <c r="C413" s="33">
        <v>0.98</v>
      </c>
    </row>
    <row r="414" spans="1:3" x14ac:dyDescent="0.2">
      <c r="A414" s="31">
        <v>2120</v>
      </c>
      <c r="B414" s="32" t="s">
        <v>510</v>
      </c>
      <c r="C414" s="33">
        <v>0.88</v>
      </c>
    </row>
    <row r="415" spans="1:3" x14ac:dyDescent="0.2">
      <c r="A415" s="31">
        <v>2121</v>
      </c>
      <c r="B415" s="32" t="s">
        <v>511</v>
      </c>
      <c r="C415" s="33">
        <v>2.0799999999999996</v>
      </c>
    </row>
    <row r="416" spans="1:3" x14ac:dyDescent="0.2">
      <c r="A416" s="31">
        <v>2122</v>
      </c>
      <c r="B416" s="32" t="s">
        <v>512</v>
      </c>
      <c r="C416" s="33">
        <v>1.36</v>
      </c>
    </row>
    <row r="417" spans="1:3" x14ac:dyDescent="0.2">
      <c r="A417" s="31">
        <v>2123</v>
      </c>
      <c r="B417" s="32" t="s">
        <v>513</v>
      </c>
      <c r="C417" s="33">
        <v>1.66</v>
      </c>
    </row>
    <row r="418" spans="1:3" x14ac:dyDescent="0.2">
      <c r="A418" s="31">
        <v>2124</v>
      </c>
      <c r="B418" s="32" t="s">
        <v>514</v>
      </c>
      <c r="C418" s="33">
        <v>1.62</v>
      </c>
    </row>
    <row r="419" spans="1:3" x14ac:dyDescent="0.2">
      <c r="A419" s="31">
        <v>2125</v>
      </c>
      <c r="B419" s="32" t="s">
        <v>515</v>
      </c>
      <c r="C419" s="33">
        <v>1</v>
      </c>
    </row>
    <row r="420" spans="1:3" x14ac:dyDescent="0.2">
      <c r="A420" s="31">
        <v>2126</v>
      </c>
      <c r="B420" s="32" t="s">
        <v>516</v>
      </c>
      <c r="C420" s="33">
        <v>8.44</v>
      </c>
    </row>
    <row r="421" spans="1:3" x14ac:dyDescent="0.2">
      <c r="A421" s="31">
        <v>2127</v>
      </c>
      <c r="B421" s="32" t="s">
        <v>517</v>
      </c>
      <c r="C421" s="33">
        <v>1.2</v>
      </c>
    </row>
    <row r="422" spans="1:3" x14ac:dyDescent="0.2">
      <c r="A422" s="31">
        <v>2128</v>
      </c>
      <c r="B422" s="32" t="s">
        <v>518</v>
      </c>
      <c r="C422" s="33">
        <v>1.87</v>
      </c>
    </row>
    <row r="423" spans="1:3" x14ac:dyDescent="0.2">
      <c r="A423" s="31">
        <v>2129</v>
      </c>
      <c r="B423" s="32" t="s">
        <v>519</v>
      </c>
      <c r="C423" s="33">
        <v>3.98</v>
      </c>
    </row>
    <row r="424" spans="1:3" x14ac:dyDescent="0.2">
      <c r="A424" s="31">
        <v>2130</v>
      </c>
      <c r="B424" s="32" t="s">
        <v>520</v>
      </c>
      <c r="C424" s="33">
        <v>1.93</v>
      </c>
    </row>
    <row r="425" spans="1:3" x14ac:dyDescent="0.2">
      <c r="A425" s="31">
        <v>2131</v>
      </c>
      <c r="B425" s="32" t="s">
        <v>521</v>
      </c>
      <c r="C425" s="33">
        <v>1.7</v>
      </c>
    </row>
    <row r="426" spans="1:3" x14ac:dyDescent="0.2">
      <c r="A426" s="31">
        <v>2132</v>
      </c>
      <c r="B426" s="32" t="s">
        <v>522</v>
      </c>
      <c r="C426" s="33">
        <v>1.43</v>
      </c>
    </row>
    <row r="427" spans="1:3" x14ac:dyDescent="0.2">
      <c r="A427" s="31">
        <v>2133</v>
      </c>
      <c r="B427" s="32" t="s">
        <v>523</v>
      </c>
      <c r="C427" s="33">
        <v>0.98</v>
      </c>
    </row>
    <row r="428" spans="1:3" x14ac:dyDescent="0.2">
      <c r="A428" s="31">
        <v>2134</v>
      </c>
      <c r="B428" s="32" t="s">
        <v>524</v>
      </c>
      <c r="C428" s="33">
        <v>1.98</v>
      </c>
    </row>
    <row r="429" spans="1:3" x14ac:dyDescent="0.2">
      <c r="A429" s="31">
        <v>2135</v>
      </c>
      <c r="B429" s="32" t="s">
        <v>525</v>
      </c>
      <c r="C429" s="33">
        <v>2.23</v>
      </c>
    </row>
    <row r="430" spans="1:3" x14ac:dyDescent="0.2">
      <c r="A430" s="31">
        <v>2136</v>
      </c>
      <c r="B430" s="32" t="s">
        <v>526</v>
      </c>
      <c r="C430" s="33">
        <v>2.23</v>
      </c>
    </row>
    <row r="431" spans="1:3" x14ac:dyDescent="0.2">
      <c r="A431" s="31">
        <v>2137</v>
      </c>
      <c r="B431" s="32" t="s">
        <v>527</v>
      </c>
      <c r="C431" s="33">
        <v>1.98</v>
      </c>
    </row>
    <row r="432" spans="1:3" x14ac:dyDescent="0.2">
      <c r="A432" s="31">
        <v>2138</v>
      </c>
      <c r="B432" s="32" t="s">
        <v>528</v>
      </c>
      <c r="C432" s="33">
        <v>2.4299999999999997</v>
      </c>
    </row>
    <row r="433" spans="1:3" x14ac:dyDescent="0.2">
      <c r="A433" s="31">
        <v>2139</v>
      </c>
      <c r="B433" s="32" t="s">
        <v>529</v>
      </c>
      <c r="C433" s="33">
        <v>1.98</v>
      </c>
    </row>
    <row r="434" spans="1:3" x14ac:dyDescent="0.2">
      <c r="A434" s="31">
        <v>2140</v>
      </c>
      <c r="B434" s="32" t="s">
        <v>530</v>
      </c>
      <c r="C434" s="33">
        <v>2.2399999999999998</v>
      </c>
    </row>
    <row r="435" spans="1:3" x14ac:dyDescent="0.2">
      <c r="A435" s="31">
        <v>2141</v>
      </c>
      <c r="B435" s="32" t="s">
        <v>530</v>
      </c>
      <c r="C435" s="33">
        <v>2.4699999999999998</v>
      </c>
    </row>
    <row r="436" spans="1:3" x14ac:dyDescent="0.2">
      <c r="A436" s="31">
        <v>2142</v>
      </c>
      <c r="B436" s="32" t="s">
        <v>531</v>
      </c>
      <c r="C436" s="33">
        <v>1.41</v>
      </c>
    </row>
    <row r="437" spans="1:3" x14ac:dyDescent="0.2">
      <c r="A437" s="31">
        <v>2143</v>
      </c>
      <c r="B437" s="32" t="s">
        <v>532</v>
      </c>
      <c r="C437" s="33">
        <v>1.08</v>
      </c>
    </row>
    <row r="438" spans="1:3" x14ac:dyDescent="0.2">
      <c r="A438" s="31">
        <v>2144</v>
      </c>
      <c r="B438" s="32" t="s">
        <v>533</v>
      </c>
      <c r="C438" s="33">
        <v>1.41</v>
      </c>
    </row>
    <row r="439" spans="1:3" x14ac:dyDescent="0.2">
      <c r="A439" s="31">
        <v>2145</v>
      </c>
      <c r="B439" s="32" t="s">
        <v>534</v>
      </c>
      <c r="C439" s="33">
        <v>2.4500000000000002</v>
      </c>
    </row>
    <row r="440" spans="1:3" x14ac:dyDescent="0.2">
      <c r="A440" s="31">
        <v>2146</v>
      </c>
      <c r="B440" s="32" t="s">
        <v>535</v>
      </c>
      <c r="C440" s="33">
        <v>1.55</v>
      </c>
    </row>
    <row r="441" spans="1:3" x14ac:dyDescent="0.2">
      <c r="A441" s="31">
        <v>2147</v>
      </c>
      <c r="B441" s="32" t="s">
        <v>536</v>
      </c>
      <c r="C441" s="33">
        <v>1.17</v>
      </c>
    </row>
    <row r="442" spans="1:3" x14ac:dyDescent="0.2">
      <c r="A442" s="31">
        <v>2148</v>
      </c>
      <c r="B442" s="32" t="s">
        <v>537</v>
      </c>
      <c r="C442" s="33">
        <v>1.31</v>
      </c>
    </row>
    <row r="443" spans="1:3" x14ac:dyDescent="0.2">
      <c r="A443" s="31">
        <v>2149</v>
      </c>
      <c r="B443" s="32" t="s">
        <v>538</v>
      </c>
      <c r="C443" s="33">
        <v>1.56</v>
      </c>
    </row>
    <row r="444" spans="1:3" x14ac:dyDescent="0.2">
      <c r="A444" s="31">
        <v>2150</v>
      </c>
      <c r="B444" s="32" t="s">
        <v>539</v>
      </c>
      <c r="C444" s="33">
        <v>1.41</v>
      </c>
    </row>
    <row r="445" spans="1:3" x14ac:dyDescent="0.2">
      <c r="A445" s="31">
        <v>2151</v>
      </c>
      <c r="B445" s="32" t="s">
        <v>540</v>
      </c>
      <c r="C445" s="33">
        <v>1.58</v>
      </c>
    </row>
    <row r="446" spans="1:3" x14ac:dyDescent="0.2">
      <c r="A446" s="31">
        <v>2152</v>
      </c>
      <c r="B446" s="32" t="s">
        <v>541</v>
      </c>
      <c r="C446" s="33">
        <v>2.2399999999999998</v>
      </c>
    </row>
    <row r="447" spans="1:3" x14ac:dyDescent="0.2">
      <c r="A447" s="31">
        <v>2153</v>
      </c>
      <c r="B447" s="32" t="s">
        <v>542</v>
      </c>
      <c r="C447" s="33">
        <v>0.57000000000000006</v>
      </c>
    </row>
    <row r="448" spans="1:3" x14ac:dyDescent="0.2">
      <c r="A448" s="31" t="s">
        <v>393</v>
      </c>
      <c r="B448" s="34" t="s">
        <v>256</v>
      </c>
      <c r="C448" s="33">
        <v>7.38</v>
      </c>
    </row>
    <row r="449" spans="1:3" x14ac:dyDescent="0.2">
      <c r="A449" s="31" t="s">
        <v>394</v>
      </c>
      <c r="B449" s="34" t="s">
        <v>257</v>
      </c>
      <c r="C449" s="33">
        <v>7.38</v>
      </c>
    </row>
    <row r="450" spans="1:3" x14ac:dyDescent="0.2">
      <c r="A450" s="31" t="s">
        <v>402</v>
      </c>
      <c r="B450" s="34" t="s">
        <v>258</v>
      </c>
      <c r="C450" s="33">
        <v>14.879999999999999</v>
      </c>
    </row>
    <row r="451" spans="1:3" x14ac:dyDescent="0.2">
      <c r="A451" s="31" t="s">
        <v>395</v>
      </c>
      <c r="B451" s="34" t="s">
        <v>259</v>
      </c>
      <c r="C451" s="33">
        <v>9.75</v>
      </c>
    </row>
    <row r="452" spans="1:3" x14ac:dyDescent="0.2">
      <c r="A452" s="31" t="s">
        <v>396</v>
      </c>
      <c r="B452" s="34" t="s">
        <v>260</v>
      </c>
      <c r="C452" s="33">
        <v>12.379999999999999</v>
      </c>
    </row>
    <row r="453" spans="1:3" x14ac:dyDescent="0.2">
      <c r="A453" s="31" t="s">
        <v>397</v>
      </c>
      <c r="B453" s="34" t="s">
        <v>261</v>
      </c>
      <c r="C453" s="33">
        <v>14.879999999999999</v>
      </c>
    </row>
    <row r="454" spans="1:3" x14ac:dyDescent="0.2">
      <c r="A454" s="31" t="s">
        <v>398</v>
      </c>
      <c r="B454" s="34" t="s">
        <v>262</v>
      </c>
      <c r="C454" s="33">
        <v>14.879999999999999</v>
      </c>
    </row>
    <row r="455" spans="1:3" x14ac:dyDescent="0.2">
      <c r="A455" s="31" t="s">
        <v>399</v>
      </c>
      <c r="B455" s="34" t="s">
        <v>263</v>
      </c>
      <c r="C455" s="33">
        <v>12.379999999999999</v>
      </c>
    </row>
    <row r="456" spans="1:3" x14ac:dyDescent="0.2">
      <c r="A456" s="31">
        <v>9145</v>
      </c>
      <c r="B456" s="34" t="s">
        <v>264</v>
      </c>
      <c r="C456" s="33">
        <v>12.379999999999999</v>
      </c>
    </row>
    <row r="457" spans="1:3" x14ac:dyDescent="0.2">
      <c r="A457" s="31" t="s">
        <v>400</v>
      </c>
      <c r="B457" s="34" t="s">
        <v>265</v>
      </c>
      <c r="C457" s="33">
        <v>14.879999999999999</v>
      </c>
    </row>
    <row r="458" spans="1:3" x14ac:dyDescent="0.2">
      <c r="A458" s="31">
        <v>880</v>
      </c>
      <c r="B458" s="34" t="s">
        <v>266</v>
      </c>
      <c r="C458" s="33">
        <v>14.879999999999999</v>
      </c>
    </row>
    <row r="459" spans="1:3" x14ac:dyDescent="0.2">
      <c r="A459" s="31">
        <v>881</v>
      </c>
      <c r="B459" s="34" t="s">
        <v>267</v>
      </c>
      <c r="C459" s="33">
        <v>14.879999999999999</v>
      </c>
    </row>
    <row r="460" spans="1:3" x14ac:dyDescent="0.2">
      <c r="A460" s="31">
        <v>884</v>
      </c>
      <c r="B460" s="34" t="s">
        <v>268</v>
      </c>
      <c r="C460" s="33">
        <v>14.879999999999999</v>
      </c>
    </row>
    <row r="461" spans="1:3" x14ac:dyDescent="0.2">
      <c r="A461" s="31">
        <v>885</v>
      </c>
      <c r="B461" s="34" t="s">
        <v>269</v>
      </c>
      <c r="C461" s="33">
        <v>14.879999999999999</v>
      </c>
    </row>
    <row r="462" spans="1:3" x14ac:dyDescent="0.2">
      <c r="A462" s="31">
        <v>886</v>
      </c>
      <c r="B462" s="34" t="s">
        <v>270</v>
      </c>
      <c r="C462" s="33">
        <v>14.879999999999999</v>
      </c>
    </row>
    <row r="463" spans="1:3" x14ac:dyDescent="0.2">
      <c r="A463" s="31">
        <v>889</v>
      </c>
      <c r="B463" s="34" t="s">
        <v>271</v>
      </c>
      <c r="C463" s="33">
        <v>14.879999999999999</v>
      </c>
    </row>
    <row r="464" spans="1:3" x14ac:dyDescent="0.2">
      <c r="A464" s="31">
        <v>890</v>
      </c>
      <c r="B464" s="34" t="s">
        <v>272</v>
      </c>
      <c r="C464" s="33">
        <v>14.879999999999999</v>
      </c>
    </row>
    <row r="465" spans="1:3" x14ac:dyDescent="0.2">
      <c r="A465" s="31">
        <v>891</v>
      </c>
      <c r="B465" s="34" t="s">
        <v>273</v>
      </c>
      <c r="C465" s="33">
        <v>14.879999999999999</v>
      </c>
    </row>
    <row r="466" spans="1:3" x14ac:dyDescent="0.2">
      <c r="A466" s="31">
        <v>893</v>
      </c>
      <c r="B466" s="34" t="s">
        <v>274</v>
      </c>
      <c r="C466" s="33">
        <v>14.879999999999999</v>
      </c>
    </row>
    <row r="467" spans="1:3" x14ac:dyDescent="0.2">
      <c r="A467" s="31">
        <v>2040</v>
      </c>
      <c r="B467" s="34" t="s">
        <v>275</v>
      </c>
      <c r="C467" s="33">
        <v>0.64</v>
      </c>
    </row>
    <row r="468" spans="1:3" x14ac:dyDescent="0.2">
      <c r="A468" s="31">
        <v>9003</v>
      </c>
      <c r="B468" s="34" t="s">
        <v>276</v>
      </c>
      <c r="C468" s="33">
        <v>9.75</v>
      </c>
    </row>
    <row r="469" spans="1:3" x14ac:dyDescent="0.2">
      <c r="A469" s="31">
        <v>9004</v>
      </c>
      <c r="B469" s="34" t="s">
        <v>277</v>
      </c>
      <c r="C469" s="33">
        <v>9.25</v>
      </c>
    </row>
    <row r="470" spans="1:3" x14ac:dyDescent="0.2">
      <c r="A470" s="31">
        <v>9005</v>
      </c>
      <c r="B470" s="34" t="s">
        <v>278</v>
      </c>
      <c r="C470" s="33">
        <v>10.629999999999999</v>
      </c>
    </row>
    <row r="471" spans="1:3" x14ac:dyDescent="0.2">
      <c r="A471" s="31">
        <v>9006</v>
      </c>
      <c r="B471" s="34" t="s">
        <v>279</v>
      </c>
      <c r="C471" s="33">
        <v>10.629999999999999</v>
      </c>
    </row>
    <row r="472" spans="1:3" x14ac:dyDescent="0.2">
      <c r="A472" s="31">
        <v>9007</v>
      </c>
      <c r="B472" s="34" t="s">
        <v>280</v>
      </c>
      <c r="C472" s="33">
        <v>10.629999999999999</v>
      </c>
    </row>
    <row r="473" spans="1:3" x14ac:dyDescent="0.2">
      <c r="A473" s="31">
        <v>9008</v>
      </c>
      <c r="B473" s="34" t="s">
        <v>281</v>
      </c>
      <c r="C473" s="33">
        <v>17.380000000000003</v>
      </c>
    </row>
    <row r="474" spans="1:3" x14ac:dyDescent="0.2">
      <c r="A474" s="31" t="s">
        <v>401</v>
      </c>
      <c r="B474" s="34" t="s">
        <v>282</v>
      </c>
      <c r="C474" s="33">
        <v>17.380000000000003</v>
      </c>
    </row>
    <row r="475" spans="1:3" x14ac:dyDescent="0.2">
      <c r="A475" s="31" t="s">
        <v>253</v>
      </c>
      <c r="B475" s="34" t="s">
        <v>283</v>
      </c>
      <c r="C475" s="33">
        <v>322.5</v>
      </c>
    </row>
    <row r="476" spans="1:3" x14ac:dyDescent="0.2">
      <c r="A476" s="31" t="s">
        <v>254</v>
      </c>
      <c r="B476" s="34" t="s">
        <v>284</v>
      </c>
      <c r="C476" s="33">
        <v>315</v>
      </c>
    </row>
    <row r="477" spans="1:3" x14ac:dyDescent="0.2">
      <c r="A477" s="31">
        <v>24</v>
      </c>
      <c r="B477" s="34" t="s">
        <v>255</v>
      </c>
      <c r="C477" s="33">
        <v>1.35</v>
      </c>
    </row>
    <row r="478" spans="1:3" x14ac:dyDescent="0.2">
      <c r="A478" s="31" t="s">
        <v>285</v>
      </c>
      <c r="B478" s="34" t="s">
        <v>286</v>
      </c>
      <c r="C478" s="33">
        <v>1.55</v>
      </c>
    </row>
    <row r="479" spans="1:3" x14ac:dyDescent="0.2">
      <c r="A479" s="31">
        <v>57</v>
      </c>
      <c r="B479" s="34" t="s">
        <v>287</v>
      </c>
      <c r="C479" s="33">
        <v>0.85</v>
      </c>
    </row>
    <row r="480" spans="1:3" x14ac:dyDescent="0.2">
      <c r="A480" s="31">
        <v>67</v>
      </c>
      <c r="B480" s="34" t="s">
        <v>288</v>
      </c>
      <c r="C480" s="33">
        <v>0.93</v>
      </c>
    </row>
    <row r="481" spans="1:3" x14ac:dyDescent="0.2">
      <c r="A481" s="31">
        <v>74</v>
      </c>
      <c r="B481" s="34" t="s">
        <v>289</v>
      </c>
      <c r="C481" s="33">
        <v>1.2</v>
      </c>
    </row>
    <row r="482" spans="1:3" x14ac:dyDescent="0.2">
      <c r="A482" s="31">
        <v>194</v>
      </c>
      <c r="B482" s="34" t="s">
        <v>290</v>
      </c>
      <c r="C482" s="33">
        <v>0.85</v>
      </c>
    </row>
    <row r="483" spans="1:3" x14ac:dyDescent="0.2">
      <c r="A483" s="31" t="s">
        <v>291</v>
      </c>
      <c r="B483" s="34" t="s">
        <v>292</v>
      </c>
      <c r="C483" s="33">
        <v>1.05</v>
      </c>
    </row>
    <row r="484" spans="1:3" x14ac:dyDescent="0.2">
      <c r="A484" s="31" t="s">
        <v>293</v>
      </c>
      <c r="B484" s="34" t="s">
        <v>294</v>
      </c>
      <c r="C484" s="33">
        <v>1.2</v>
      </c>
    </row>
    <row r="485" spans="1:3" x14ac:dyDescent="0.2">
      <c r="A485" s="31" t="s">
        <v>295</v>
      </c>
      <c r="B485" s="34" t="s">
        <v>296</v>
      </c>
      <c r="C485" s="33">
        <v>1.3</v>
      </c>
    </row>
    <row r="486" spans="1:3" x14ac:dyDescent="0.2">
      <c r="A486" s="31">
        <v>561</v>
      </c>
      <c r="B486" s="34" t="s">
        <v>297</v>
      </c>
      <c r="C486" s="33">
        <v>2.23</v>
      </c>
    </row>
    <row r="487" spans="1:3" x14ac:dyDescent="0.2">
      <c r="A487" s="31">
        <v>906</v>
      </c>
      <c r="B487" s="34" t="s">
        <v>298</v>
      </c>
      <c r="C487" s="33">
        <v>1.35</v>
      </c>
    </row>
    <row r="488" spans="1:3" x14ac:dyDescent="0.2">
      <c r="A488" s="31" t="s">
        <v>299</v>
      </c>
      <c r="B488" s="34" t="s">
        <v>300</v>
      </c>
      <c r="C488" s="33">
        <v>1.8</v>
      </c>
    </row>
    <row r="489" spans="1:3" x14ac:dyDescent="0.2">
      <c r="A489" s="31">
        <v>912</v>
      </c>
      <c r="B489" s="34" t="s">
        <v>301</v>
      </c>
      <c r="C489" s="33">
        <v>1.24</v>
      </c>
    </row>
    <row r="490" spans="1:3" x14ac:dyDescent="0.2">
      <c r="A490" s="31">
        <v>916</v>
      </c>
      <c r="B490" s="34" t="s">
        <v>302</v>
      </c>
      <c r="C490" s="33">
        <v>1.24</v>
      </c>
    </row>
    <row r="491" spans="1:3" x14ac:dyDescent="0.2">
      <c r="A491" s="31" t="s">
        <v>303</v>
      </c>
      <c r="B491" s="34" t="s">
        <v>304</v>
      </c>
      <c r="C491" s="33">
        <v>1.85</v>
      </c>
    </row>
    <row r="492" spans="1:3" x14ac:dyDescent="0.2">
      <c r="A492" s="31">
        <v>921</v>
      </c>
      <c r="B492" s="34" t="s">
        <v>305</v>
      </c>
      <c r="C492" s="33">
        <v>1.35</v>
      </c>
    </row>
    <row r="493" spans="1:3" x14ac:dyDescent="0.2">
      <c r="A493" s="31">
        <v>922</v>
      </c>
      <c r="B493" s="34" t="s">
        <v>306</v>
      </c>
      <c r="C493" s="33">
        <v>1.35</v>
      </c>
    </row>
    <row r="494" spans="1:3" x14ac:dyDescent="0.2">
      <c r="A494" s="31">
        <v>1156</v>
      </c>
      <c r="B494" s="34" t="s">
        <v>307</v>
      </c>
      <c r="C494" s="33">
        <v>0.95</v>
      </c>
    </row>
    <row r="495" spans="1:3" x14ac:dyDescent="0.2">
      <c r="A495" s="31" t="s">
        <v>308</v>
      </c>
      <c r="B495" s="34" t="s">
        <v>309</v>
      </c>
      <c r="C495" s="33">
        <v>1.3</v>
      </c>
    </row>
    <row r="496" spans="1:3" x14ac:dyDescent="0.2">
      <c r="A496" s="31">
        <v>1157</v>
      </c>
      <c r="B496" s="34" t="s">
        <v>310</v>
      </c>
      <c r="C496" s="33">
        <v>0.8</v>
      </c>
    </row>
    <row r="497" spans="1:3" x14ac:dyDescent="0.2">
      <c r="A497" s="31" t="s">
        <v>311</v>
      </c>
      <c r="B497" s="34" t="s">
        <v>312</v>
      </c>
      <c r="C497" s="33">
        <v>1.24</v>
      </c>
    </row>
    <row r="498" spans="1:3" x14ac:dyDescent="0.2">
      <c r="A498" s="31">
        <v>1295</v>
      </c>
      <c r="B498" s="34" t="s">
        <v>313</v>
      </c>
      <c r="C498" s="33">
        <v>0.45</v>
      </c>
    </row>
    <row r="499" spans="1:3" x14ac:dyDescent="0.2">
      <c r="A499" s="31" t="s">
        <v>314</v>
      </c>
      <c r="B499" s="34" t="s">
        <v>315</v>
      </c>
      <c r="C499" s="33">
        <v>3.9899999999999998</v>
      </c>
    </row>
    <row r="500" spans="1:3" x14ac:dyDescent="0.2">
      <c r="A500" s="31">
        <v>1815</v>
      </c>
      <c r="B500" s="34" t="s">
        <v>316</v>
      </c>
      <c r="C500" s="33">
        <v>0.99</v>
      </c>
    </row>
    <row r="501" spans="1:3" x14ac:dyDescent="0.2">
      <c r="A501" s="31">
        <v>1816</v>
      </c>
      <c r="B501" s="34" t="s">
        <v>317</v>
      </c>
      <c r="C501" s="33">
        <v>0.99</v>
      </c>
    </row>
    <row r="502" spans="1:3" x14ac:dyDescent="0.2">
      <c r="A502" s="31">
        <v>1895</v>
      </c>
      <c r="B502" s="34" t="s">
        <v>318</v>
      </c>
      <c r="C502" s="33">
        <v>0.22</v>
      </c>
    </row>
    <row r="503" spans="1:3" x14ac:dyDescent="0.2">
      <c r="A503" s="31">
        <v>2057</v>
      </c>
      <c r="B503" s="34" t="s">
        <v>319</v>
      </c>
      <c r="C503" s="33">
        <v>1.99</v>
      </c>
    </row>
    <row r="504" spans="1:3" x14ac:dyDescent="0.2">
      <c r="A504" s="31" t="s">
        <v>320</v>
      </c>
      <c r="B504" s="34" t="s">
        <v>321</v>
      </c>
      <c r="C504" s="33">
        <v>1.4</v>
      </c>
    </row>
    <row r="505" spans="1:3" x14ac:dyDescent="0.2">
      <c r="A505" s="31">
        <v>2357</v>
      </c>
      <c r="B505" s="34" t="s">
        <v>322</v>
      </c>
      <c r="C505" s="33">
        <v>1.1000000000000001</v>
      </c>
    </row>
    <row r="506" spans="1:3" x14ac:dyDescent="0.2">
      <c r="A506" s="31" t="s">
        <v>323</v>
      </c>
      <c r="B506" s="34" t="s">
        <v>324</v>
      </c>
      <c r="C506" s="33">
        <v>1.48</v>
      </c>
    </row>
    <row r="507" spans="1:3" x14ac:dyDescent="0.2">
      <c r="A507" s="31">
        <v>2721</v>
      </c>
      <c r="B507" s="34" t="s">
        <v>325</v>
      </c>
      <c r="C507" s="33">
        <v>2.73</v>
      </c>
    </row>
    <row r="508" spans="1:3" x14ac:dyDescent="0.2">
      <c r="A508" s="31">
        <v>2825</v>
      </c>
      <c r="B508" s="34" t="s">
        <v>326</v>
      </c>
      <c r="C508" s="33">
        <v>2.69</v>
      </c>
    </row>
    <row r="509" spans="1:3" x14ac:dyDescent="0.2">
      <c r="A509" s="31">
        <v>3021</v>
      </c>
      <c r="B509" s="34" t="s">
        <v>327</v>
      </c>
      <c r="C509" s="33">
        <v>1.49</v>
      </c>
    </row>
    <row r="510" spans="1:3" x14ac:dyDescent="0.2">
      <c r="A510" s="31">
        <v>3022</v>
      </c>
      <c r="B510" s="34" t="s">
        <v>328</v>
      </c>
      <c r="C510" s="33">
        <v>1.49</v>
      </c>
    </row>
    <row r="511" spans="1:3" x14ac:dyDescent="0.2">
      <c r="A511" s="31">
        <v>3057</v>
      </c>
      <c r="B511" s="34" t="s">
        <v>329</v>
      </c>
      <c r="C511" s="33">
        <v>3.48</v>
      </c>
    </row>
    <row r="512" spans="1:3" x14ac:dyDescent="0.2">
      <c r="A512" s="31" t="s">
        <v>330</v>
      </c>
      <c r="B512" s="34" t="s">
        <v>331</v>
      </c>
      <c r="C512" s="33">
        <v>4.99</v>
      </c>
    </row>
    <row r="513" spans="1:3" x14ac:dyDescent="0.2">
      <c r="A513" s="31">
        <v>3156</v>
      </c>
      <c r="B513" s="34" t="s">
        <v>332</v>
      </c>
      <c r="C513" s="33">
        <v>3.73</v>
      </c>
    </row>
    <row r="514" spans="1:3" x14ac:dyDescent="0.2">
      <c r="A514" s="31" t="s">
        <v>333</v>
      </c>
      <c r="B514" s="34" t="s">
        <v>334</v>
      </c>
      <c r="C514" s="33">
        <v>4.99</v>
      </c>
    </row>
    <row r="515" spans="1:3" x14ac:dyDescent="0.2">
      <c r="A515" s="31">
        <v>3157</v>
      </c>
      <c r="B515" s="34" t="s">
        <v>335</v>
      </c>
      <c r="C515" s="33">
        <v>3.48</v>
      </c>
    </row>
    <row r="516" spans="1:3" x14ac:dyDescent="0.2">
      <c r="A516" s="31" t="s">
        <v>336</v>
      </c>
      <c r="B516" s="34" t="s">
        <v>337</v>
      </c>
      <c r="C516" s="33">
        <v>4.99</v>
      </c>
    </row>
    <row r="517" spans="1:3" x14ac:dyDescent="0.2">
      <c r="A517" s="31">
        <v>3175</v>
      </c>
      <c r="B517" s="34" t="s">
        <v>338</v>
      </c>
      <c r="C517" s="33">
        <v>1.49</v>
      </c>
    </row>
    <row r="518" spans="1:3" x14ac:dyDescent="0.2">
      <c r="A518" s="31">
        <v>3423</v>
      </c>
      <c r="B518" s="34" t="s">
        <v>339</v>
      </c>
      <c r="C518" s="33">
        <v>1.49</v>
      </c>
    </row>
    <row r="519" spans="1:3" x14ac:dyDescent="0.2">
      <c r="A519" s="31">
        <v>3457</v>
      </c>
      <c r="B519" s="34" t="s">
        <v>340</v>
      </c>
      <c r="C519" s="33">
        <v>4.2299999999999995</v>
      </c>
    </row>
    <row r="520" spans="1:3" x14ac:dyDescent="0.2">
      <c r="A520" s="31" t="s">
        <v>341</v>
      </c>
      <c r="B520" s="34" t="s">
        <v>342</v>
      </c>
      <c r="C520" s="33">
        <v>5.7299999999999995</v>
      </c>
    </row>
    <row r="521" spans="1:3" x14ac:dyDescent="0.2">
      <c r="A521" s="31">
        <v>3496</v>
      </c>
      <c r="B521" s="34" t="s">
        <v>343</v>
      </c>
      <c r="C521" s="33">
        <v>4.49</v>
      </c>
    </row>
    <row r="522" spans="1:3" x14ac:dyDescent="0.2">
      <c r="A522" s="31">
        <v>3497</v>
      </c>
      <c r="B522" s="34" t="s">
        <v>344</v>
      </c>
      <c r="C522" s="33">
        <v>4.49</v>
      </c>
    </row>
    <row r="523" spans="1:3" x14ac:dyDescent="0.2">
      <c r="A523" s="31">
        <v>3652</v>
      </c>
      <c r="B523" s="34" t="s">
        <v>345</v>
      </c>
      <c r="C523" s="33">
        <v>4.99</v>
      </c>
    </row>
    <row r="524" spans="1:3" x14ac:dyDescent="0.2">
      <c r="A524" s="31" t="s">
        <v>346</v>
      </c>
      <c r="B524" s="34" t="s">
        <v>347</v>
      </c>
      <c r="C524" s="33">
        <v>9.4499999999999993</v>
      </c>
    </row>
    <row r="525" spans="1:3" x14ac:dyDescent="0.2">
      <c r="A525" s="31" t="s">
        <v>348</v>
      </c>
      <c r="B525" s="34" t="s">
        <v>349</v>
      </c>
      <c r="C525" s="33">
        <v>6.9799999999999995</v>
      </c>
    </row>
    <row r="526" spans="1:3" x14ac:dyDescent="0.2">
      <c r="A526" s="31" t="s">
        <v>350</v>
      </c>
      <c r="B526" s="34" t="s">
        <v>351</v>
      </c>
      <c r="C526" s="33">
        <v>6.63</v>
      </c>
    </row>
    <row r="527" spans="1:3" x14ac:dyDescent="0.2">
      <c r="A527" s="31" t="s">
        <v>352</v>
      </c>
      <c r="B527" s="34" t="s">
        <v>353</v>
      </c>
      <c r="C527" s="33">
        <v>8.629999999999999</v>
      </c>
    </row>
    <row r="528" spans="1:3" x14ac:dyDescent="0.2">
      <c r="A528" s="31">
        <v>5007</v>
      </c>
      <c r="B528" s="34" t="s">
        <v>354</v>
      </c>
      <c r="C528" s="33">
        <v>2.2399999999999998</v>
      </c>
    </row>
    <row r="529" spans="1:3" x14ac:dyDescent="0.2">
      <c r="A529" s="31">
        <v>5008</v>
      </c>
      <c r="B529" s="34" t="s">
        <v>355</v>
      </c>
      <c r="C529" s="33">
        <v>2.2399999999999998</v>
      </c>
    </row>
    <row r="530" spans="1:3" x14ac:dyDescent="0.2">
      <c r="A530" s="31" t="s">
        <v>356</v>
      </c>
      <c r="B530" s="34" t="s">
        <v>357</v>
      </c>
      <c r="C530" s="33">
        <v>9.99</v>
      </c>
    </row>
    <row r="531" spans="1:3" x14ac:dyDescent="0.2">
      <c r="A531" s="31">
        <v>6411</v>
      </c>
      <c r="B531" s="34" t="s">
        <v>358</v>
      </c>
      <c r="C531" s="33">
        <v>2.44</v>
      </c>
    </row>
    <row r="532" spans="1:3" x14ac:dyDescent="0.2">
      <c r="A532" s="31">
        <v>7225</v>
      </c>
      <c r="B532" s="34" t="s">
        <v>359</v>
      </c>
      <c r="C532" s="33">
        <v>4.74</v>
      </c>
    </row>
    <row r="533" spans="1:3" x14ac:dyDescent="0.2">
      <c r="A533" s="31">
        <v>7440</v>
      </c>
      <c r="B533" s="34" t="s">
        <v>360</v>
      </c>
      <c r="C533" s="33">
        <v>4.4799999999999995</v>
      </c>
    </row>
    <row r="534" spans="1:3" x14ac:dyDescent="0.2">
      <c r="A534" s="31" t="s">
        <v>361</v>
      </c>
      <c r="B534" s="34" t="s">
        <v>362</v>
      </c>
      <c r="C534" s="33">
        <v>5.49</v>
      </c>
    </row>
    <row r="535" spans="1:3" x14ac:dyDescent="0.2">
      <c r="A535" s="31">
        <v>7443</v>
      </c>
      <c r="B535" s="34" t="s">
        <v>363</v>
      </c>
      <c r="C535" s="33">
        <v>4.63</v>
      </c>
    </row>
    <row r="536" spans="1:3" x14ac:dyDescent="0.2">
      <c r="A536" s="31" t="s">
        <v>364</v>
      </c>
      <c r="B536" s="34" t="s">
        <v>365</v>
      </c>
      <c r="C536" s="33">
        <v>5.49</v>
      </c>
    </row>
    <row r="537" spans="1:3" x14ac:dyDescent="0.2">
      <c r="A537" s="31">
        <v>7506</v>
      </c>
      <c r="B537" s="34" t="s">
        <v>366</v>
      </c>
      <c r="C537" s="33">
        <v>3.4899999999999998</v>
      </c>
    </row>
    <row r="538" spans="1:3" x14ac:dyDescent="0.2">
      <c r="A538" s="31" t="s">
        <v>367</v>
      </c>
      <c r="B538" s="34" t="s">
        <v>368</v>
      </c>
      <c r="C538" s="33">
        <v>4.74</v>
      </c>
    </row>
    <row r="539" spans="1:3" x14ac:dyDescent="0.2">
      <c r="A539" s="31">
        <v>7528</v>
      </c>
      <c r="B539" s="34" t="s">
        <v>369</v>
      </c>
      <c r="C539" s="33">
        <v>2.9899999999999998</v>
      </c>
    </row>
    <row r="540" spans="1:3" x14ac:dyDescent="0.2">
      <c r="A540" s="31" t="s">
        <v>373</v>
      </c>
      <c r="B540" s="34" t="s">
        <v>383</v>
      </c>
      <c r="C540" s="33">
        <v>1.48</v>
      </c>
    </row>
    <row r="541" spans="1:3" x14ac:dyDescent="0.2">
      <c r="A541" s="31" t="s">
        <v>374</v>
      </c>
      <c r="B541" s="34" t="s">
        <v>384</v>
      </c>
      <c r="C541" s="33">
        <v>1.48</v>
      </c>
    </row>
    <row r="542" spans="1:3" x14ac:dyDescent="0.2">
      <c r="A542" s="31" t="s">
        <v>375</v>
      </c>
      <c r="B542" s="34" t="s">
        <v>385</v>
      </c>
      <c r="C542" s="33">
        <v>1.48</v>
      </c>
    </row>
    <row r="543" spans="1:3" x14ac:dyDescent="0.2">
      <c r="A543" s="31" t="s">
        <v>376</v>
      </c>
      <c r="B543" s="34" t="s">
        <v>386</v>
      </c>
      <c r="C543" s="33">
        <v>1.48</v>
      </c>
    </row>
    <row r="544" spans="1:3" x14ac:dyDescent="0.2">
      <c r="A544" s="31" t="s">
        <v>377</v>
      </c>
      <c r="B544" s="34" t="s">
        <v>387</v>
      </c>
      <c r="C544" s="33">
        <v>1.48</v>
      </c>
    </row>
    <row r="545" spans="1:3" x14ac:dyDescent="0.2">
      <c r="A545" s="31" t="s">
        <v>378</v>
      </c>
      <c r="B545" s="34" t="s">
        <v>388</v>
      </c>
      <c r="C545" s="33">
        <v>1.48</v>
      </c>
    </row>
    <row r="546" spans="1:3" x14ac:dyDescent="0.2">
      <c r="A546" s="31" t="s">
        <v>379</v>
      </c>
      <c r="B546" s="34" t="s">
        <v>389</v>
      </c>
      <c r="C546" s="33">
        <v>1.48</v>
      </c>
    </row>
    <row r="547" spans="1:3" x14ac:dyDescent="0.2">
      <c r="A547" s="31" t="s">
        <v>380</v>
      </c>
      <c r="B547" s="34" t="s">
        <v>390</v>
      </c>
      <c r="C547" s="33">
        <v>1.48</v>
      </c>
    </row>
    <row r="548" spans="1:3" x14ac:dyDescent="0.2">
      <c r="A548" s="31" t="s">
        <v>381</v>
      </c>
      <c r="B548" s="34" t="s">
        <v>391</v>
      </c>
      <c r="C548" s="33">
        <v>1.48</v>
      </c>
    </row>
    <row r="549" spans="1:3" x14ac:dyDescent="0.2">
      <c r="A549" s="31" t="s">
        <v>382</v>
      </c>
      <c r="B549" s="34" t="s">
        <v>392</v>
      </c>
      <c r="C549" s="33">
        <v>1.48</v>
      </c>
    </row>
  </sheetData>
  <sheetProtection sheet="1" selectLockedCells="1"/>
  <phoneticPr fontId="3" type="noConversion"/>
  <pageMargins left="0.75" right="0.75" top="1" bottom="1" header="0.5" footer="0.5"/>
  <pageSetup orientation="portrait" horizontalDpi="12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>
      <selection activeCell="P505" sqref="P505"/>
    </sheetView>
  </sheetViews>
  <sheetFormatPr defaultRowHeight="12.75" x14ac:dyDescent="0.2"/>
  <sheetData/>
  <sheetProtection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Invoice</vt:lpstr>
      <vt:lpstr>Item Numbers</vt:lpstr>
      <vt:lpstr>Fastener Details with Pictures</vt:lpstr>
      <vt:lpstr>Invoice!Print_Area</vt:lpstr>
    </vt:vector>
  </TitlesOfParts>
  <Company>n/a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Fox</dc:creator>
  <cp:lastModifiedBy>Matt Fox</cp:lastModifiedBy>
  <cp:lastPrinted>2009-04-02T14:13:00Z</cp:lastPrinted>
  <dcterms:created xsi:type="dcterms:W3CDTF">2008-10-17T15:50:48Z</dcterms:created>
  <dcterms:modified xsi:type="dcterms:W3CDTF">2020-01-14T18:35:36Z</dcterms:modified>
</cp:coreProperties>
</file>